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360" windowHeight="11370" activeTab="5"/>
  </bookViews>
  <sheets>
    <sheet name="2011년3월" sheetId="1" r:id="rId1"/>
    <sheet name="2011년4월" sheetId="2" r:id="rId2"/>
    <sheet name="2011년5월" sheetId="3" r:id="rId3"/>
    <sheet name="2011년6월" sheetId="4" r:id="rId4"/>
    <sheet name="2011년7월" sheetId="5" r:id="rId5"/>
    <sheet name="2011년8월" sheetId="6" r:id="rId6"/>
    <sheet name="Sheet2" sheetId="7" r:id="rId7"/>
    <sheet name="Sheet3" sheetId="8" r:id="rId8"/>
    <sheet name="Sheet4" sheetId="9" r:id="rId9"/>
    <sheet name="Sheet5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이천두</author>
    <author>LEE</author>
  </authors>
  <commentList>
    <comment ref="A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</commentList>
</comments>
</file>

<file path=xl/comments2.xml><?xml version="1.0" encoding="utf-8"?>
<comments xmlns="http://schemas.openxmlformats.org/spreadsheetml/2006/main">
  <authors>
    <author>이천두</author>
    <author>LEE</author>
  </authors>
  <commentList>
    <comment ref="A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</commentList>
</comments>
</file>

<file path=xl/comments3.xml><?xml version="1.0" encoding="utf-8"?>
<comments xmlns="http://schemas.openxmlformats.org/spreadsheetml/2006/main">
  <authors>
    <author>이천두</author>
    <author>LEE</author>
    <author>cdlee</author>
  </authors>
  <commentList>
    <comment ref="A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31" authorId="2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5</t>
        </r>
        <r>
          <rPr>
            <sz val="10"/>
            <rFont val="돋움"/>
            <family val="3"/>
          </rPr>
          <t>월부터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시작</t>
        </r>
      </text>
    </comment>
  </commentList>
</comments>
</file>

<file path=xl/comments4.xml><?xml version="1.0" encoding="utf-8"?>
<comments xmlns="http://schemas.openxmlformats.org/spreadsheetml/2006/main">
  <authors>
    <author>LEE</author>
    <author>cdlee</author>
  </authors>
  <commentList>
    <comment ref="A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7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5.xml><?xml version="1.0" encoding="utf-8"?>
<comments xmlns="http://schemas.openxmlformats.org/spreadsheetml/2006/main">
  <authors>
    <author>LEE</author>
    <author>cdlee</author>
  </authors>
  <commentList>
    <comment ref="A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7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comments6.xml><?xml version="1.0" encoding="utf-8"?>
<comments xmlns="http://schemas.openxmlformats.org/spreadsheetml/2006/main">
  <authors>
    <author>LEE</author>
    <author>cdlee</author>
  </authors>
  <commentList>
    <comment ref="A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7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<sst xmlns="http://schemas.openxmlformats.org/spreadsheetml/2006/main" count="801" uniqueCount="77">
  <si>
    <t>화요일</t>
  </si>
  <si>
    <t>오전6시</t>
  </si>
  <si>
    <t>일  자</t>
  </si>
  <si>
    <t>요일</t>
  </si>
  <si>
    <t>일요일</t>
  </si>
  <si>
    <t>월요일</t>
  </si>
  <si>
    <t>목요일</t>
  </si>
  <si>
    <t>시간</t>
  </si>
  <si>
    <t>오후7시30분</t>
  </si>
  <si>
    <t>조성윤</t>
  </si>
  <si>
    <t>신상준</t>
  </si>
  <si>
    <t>조윤성</t>
  </si>
  <si>
    <t>이민엽</t>
  </si>
  <si>
    <t>김하은</t>
  </si>
  <si>
    <t>유헌목</t>
  </si>
  <si>
    <t>토요일</t>
  </si>
  <si>
    <t>오후4시</t>
  </si>
  <si>
    <t>백수현</t>
  </si>
  <si>
    <t>주복사</t>
  </si>
  <si>
    <t>부복사</t>
  </si>
  <si>
    <t>합계</t>
  </si>
  <si>
    <t>성명</t>
  </si>
  <si>
    <t>학년</t>
  </si>
  <si>
    <t>새벽</t>
  </si>
  <si>
    <t>총합계</t>
  </si>
  <si>
    <t>저녁</t>
  </si>
  <si>
    <r>
      <t>전체 복사 내역</t>
    </r>
    <r>
      <rPr>
        <b/>
        <sz val="16"/>
        <rFont val="HY헤드라인M"/>
        <family val="1"/>
      </rPr>
      <t>(매월 복사 내역 집계)</t>
    </r>
  </si>
  <si>
    <t>김하은
(도미니코)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</si>
  <si>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</si>
  <si>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</si>
  <si>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</si>
  <si>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</si>
  <si>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</si>
  <si>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</si>
  <si>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</si>
  <si>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성시간 : 성시간은 누구나 할 수 있도록 연습하세요.</t>
  </si>
  <si>
    <t>2011년도 3월 복사 일정표 (초등부)</t>
  </si>
  <si>
    <t>김우진
(요한)</t>
  </si>
  <si>
    <r>
      <t xml:space="preserve">이석희
</t>
    </r>
    <r>
      <rPr>
        <sz val="8"/>
        <rFont val="돋움"/>
        <family val="3"/>
      </rPr>
      <t>(그레고리오)</t>
    </r>
  </si>
  <si>
    <t>김혜영
(글라라)</t>
  </si>
  <si>
    <t>2011년 3월 복사 내역</t>
  </si>
  <si>
    <t>이석희</t>
  </si>
  <si>
    <t>김우진</t>
  </si>
  <si>
    <t>노가은
(히야친타)</t>
  </si>
  <si>
    <t>김혜영</t>
  </si>
  <si>
    <t>윤동영</t>
  </si>
  <si>
    <t>윤동영</t>
  </si>
  <si>
    <t>윤동영</t>
  </si>
  <si>
    <t>김우진</t>
  </si>
  <si>
    <t>이민엽</t>
  </si>
  <si>
    <t>2011년도 4월 복사 일정표 (초등부)</t>
  </si>
  <si>
    <t>2011년 4월 복사 내역</t>
  </si>
  <si>
    <t>윤동영
(에우제니오)</t>
  </si>
  <si>
    <t>★  복사내역은 전체 복사내역 및 월 복사내역을 참고하여 가능한 균등하게 안배하고 있습니다. 따라서 개인별 월 복사 내역이 달라지는 경우가 있습니다.</t>
  </si>
  <si>
    <t>성시간 : 성시간은 누구나 할 수 있도록 성시간 참석 및 연습이 필요함.</t>
  </si>
  <si>
    <t>2011년 5월 복사 내역</t>
  </si>
  <si>
    <t>2011년도 5월 복사 일정표 (초등부)</t>
  </si>
  <si>
    <t>윤동영</t>
  </si>
  <si>
    <t>노가은</t>
  </si>
  <si>
    <t>조성윤</t>
  </si>
  <si>
    <t>김헤영</t>
  </si>
  <si>
    <t>성시간 : 성시간 고정 복사 있음. 복사일정이 있더라도 성시간때는 성시간 고정복사가 봉사를 함.</t>
  </si>
  <si>
    <t>2011년도 6월 복사 일정표 (초등부)</t>
  </si>
  <si>
    <t>2011년 6월 복사 내역</t>
  </si>
  <si>
    <t>김우진</t>
  </si>
  <si>
    <t>2011년도 7월 복사 일정표 (초등부)</t>
  </si>
  <si>
    <t>일요일</t>
  </si>
  <si>
    <t>김혜연</t>
  </si>
  <si>
    <t>2011년 7월 복사 내역</t>
  </si>
  <si>
    <t>2011년도 8월 복사 일정표 (초등부)</t>
  </si>
  <si>
    <t>유헌목</t>
  </si>
  <si>
    <t>화요일</t>
  </si>
  <si>
    <t>오후7시30분</t>
  </si>
  <si>
    <t>이석희</t>
  </si>
  <si>
    <t>김하은</t>
  </si>
  <si>
    <t>김혜영</t>
  </si>
  <si>
    <t>2011년 8월 복사 내역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</si>
</sst>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54">
    <font>
      <sz val="11"/>
      <name val="돋움"/>
      <family val="3"/>
    </font>
    <font>
      <sz val="8"/>
      <name val="돋움"/>
      <family val="3"/>
    </font>
    <font>
      <sz val="20"/>
      <name val="HY헤드라인M"/>
      <family val="1"/>
    </font>
    <font>
      <b/>
      <sz val="11"/>
      <name val="돋움"/>
      <family val="3"/>
    </font>
    <font>
      <sz val="11"/>
      <name val="HY견고딕"/>
      <family val="1"/>
    </font>
    <font>
      <b/>
      <sz val="16"/>
      <name val="HY헤드라인M"/>
      <family val="1"/>
    </font>
    <font>
      <sz val="11"/>
      <name val="휴먼옛체"/>
      <family val="1"/>
    </font>
    <font>
      <b/>
      <sz val="9"/>
      <name val="굴림"/>
      <family val="3"/>
    </font>
    <font>
      <sz val="9"/>
      <name val="굴림"/>
      <family val="3"/>
    </font>
    <font>
      <b/>
      <sz val="12"/>
      <name val="돋움"/>
      <family val="3"/>
    </font>
    <font>
      <sz val="11"/>
      <name val="HY울릉도B"/>
      <family val="1"/>
    </font>
    <font>
      <b/>
      <sz val="16"/>
      <color indexed="12"/>
      <name val="HY헤드라인M"/>
      <family val="1"/>
    </font>
    <font>
      <b/>
      <sz val="16"/>
      <color indexed="10"/>
      <name val="HY헤드라인M"/>
      <family val="1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1" fontId="3" fillId="0" borderId="10" xfId="48" applyFont="1" applyFill="1" applyBorder="1" applyAlignment="1">
      <alignment vertical="center"/>
    </xf>
    <xf numFmtId="41" fontId="3" fillId="33" borderId="10" xfId="48" applyFont="1" applyFill="1" applyBorder="1" applyAlignment="1">
      <alignment vertical="center"/>
    </xf>
    <xf numFmtId="41" fontId="3" fillId="33" borderId="11" xfId="48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41" fontId="3" fillId="0" borderId="16" xfId="48" applyFont="1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41" fontId="4" fillId="34" borderId="18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41" fontId="3" fillId="34" borderId="16" xfId="48" applyFont="1" applyFill="1" applyBorder="1" applyAlignment="1">
      <alignment vertical="center"/>
    </xf>
    <xf numFmtId="0" fontId="9" fillId="35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36" borderId="13" xfId="0" applyFont="1" applyFill="1" applyBorder="1" applyAlignment="1">
      <alignment horizontal="center" vertical="center"/>
    </xf>
    <xf numFmtId="0" fontId="9" fillId="37" borderId="13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38" borderId="16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20" fontId="1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9" borderId="10" xfId="0" applyFont="1" applyFill="1" applyBorder="1" applyAlignment="1">
      <alignment horizontal="center" vertical="center"/>
    </xf>
    <xf numFmtId="41" fontId="3" fillId="39" borderId="10" xfId="48" applyFont="1" applyFill="1" applyBorder="1" applyAlignment="1">
      <alignment vertical="center"/>
    </xf>
    <xf numFmtId="41" fontId="3" fillId="39" borderId="16" xfId="48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3" fillId="0" borderId="15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41" fontId="3" fillId="33" borderId="22" xfId="48" applyFont="1" applyFill="1" applyBorder="1" applyAlignment="1">
      <alignment vertical="center"/>
    </xf>
    <xf numFmtId="41" fontId="3" fillId="33" borderId="23" xfId="48" applyFont="1" applyFill="1" applyBorder="1" applyAlignment="1">
      <alignment vertical="center"/>
    </xf>
    <xf numFmtId="41" fontId="3" fillId="0" borderId="24" xfId="48" applyFont="1" applyBorder="1" applyAlignment="1">
      <alignment vertical="center"/>
    </xf>
    <xf numFmtId="41" fontId="3" fillId="38" borderId="10" xfId="48" applyFont="1" applyFill="1" applyBorder="1" applyAlignment="1">
      <alignment vertical="center"/>
    </xf>
    <xf numFmtId="0" fontId="13" fillId="39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9" xfId="0" applyFont="1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20" fontId="14" fillId="7" borderId="10" xfId="0" applyNumberFormat="1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41" fontId="3" fillId="7" borderId="10" xfId="48" applyFont="1" applyFill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4">
      <selection activeCell="I18" sqref="I18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61" t="s">
        <v>36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2" ht="33" customHeight="1">
      <c r="A3" s="2" t="s">
        <v>2</v>
      </c>
      <c r="B3" s="3">
        <v>40603</v>
      </c>
      <c r="C3" s="3">
        <v>40605</v>
      </c>
      <c r="D3" s="3">
        <v>40607</v>
      </c>
      <c r="E3" s="3">
        <v>40608</v>
      </c>
      <c r="F3" s="3">
        <v>40609</v>
      </c>
      <c r="G3" s="3">
        <v>40610</v>
      </c>
      <c r="H3" s="3">
        <v>40612</v>
      </c>
      <c r="I3" s="3">
        <v>40615</v>
      </c>
      <c r="J3" s="3">
        <v>40616</v>
      </c>
      <c r="K3" s="3">
        <v>40617</v>
      </c>
      <c r="L3" s="2">
        <v>40619</v>
      </c>
    </row>
    <row r="4" spans="1:12" ht="33" customHeight="1">
      <c r="A4" s="6" t="s">
        <v>3</v>
      </c>
      <c r="B4" s="45" t="s">
        <v>0</v>
      </c>
      <c r="C4" s="45" t="s">
        <v>6</v>
      </c>
      <c r="D4" s="45" t="s">
        <v>15</v>
      </c>
      <c r="E4" s="45" t="s">
        <v>4</v>
      </c>
      <c r="F4" s="45" t="s">
        <v>5</v>
      </c>
      <c r="G4" s="45" t="s">
        <v>0</v>
      </c>
      <c r="H4" s="45" t="s">
        <v>6</v>
      </c>
      <c r="I4" s="45" t="s">
        <v>4</v>
      </c>
      <c r="J4" s="44" t="s">
        <v>5</v>
      </c>
      <c r="K4" s="45" t="s">
        <v>0</v>
      </c>
      <c r="L4" s="45" t="s">
        <v>6</v>
      </c>
    </row>
    <row r="5" spans="1:12" ht="33" customHeight="1">
      <c r="A5" s="8" t="s">
        <v>7</v>
      </c>
      <c r="B5" s="38" t="s">
        <v>8</v>
      </c>
      <c r="C5" s="38" t="s">
        <v>8</v>
      </c>
      <c r="D5" s="38" t="s">
        <v>16</v>
      </c>
      <c r="E5" s="38" t="s">
        <v>1</v>
      </c>
      <c r="F5" s="38" t="s">
        <v>1</v>
      </c>
      <c r="G5" s="38" t="s">
        <v>8</v>
      </c>
      <c r="H5" s="38" t="s">
        <v>8</v>
      </c>
      <c r="I5" s="38" t="s">
        <v>1</v>
      </c>
      <c r="J5" s="38" t="s">
        <v>1</v>
      </c>
      <c r="K5" s="38" t="s">
        <v>8</v>
      </c>
      <c r="L5" s="38" t="s">
        <v>8</v>
      </c>
    </row>
    <row r="6" spans="1:12" ht="33" customHeight="1">
      <c r="A6" s="1" t="s">
        <v>18</v>
      </c>
      <c r="B6" s="5" t="s">
        <v>13</v>
      </c>
      <c r="C6" s="5" t="s">
        <v>10</v>
      </c>
      <c r="D6" s="5" t="s">
        <v>14</v>
      </c>
      <c r="E6" s="5" t="s">
        <v>11</v>
      </c>
      <c r="F6" s="5" t="s">
        <v>17</v>
      </c>
      <c r="G6" s="5" t="s">
        <v>11</v>
      </c>
      <c r="H6" s="11" t="s">
        <v>17</v>
      </c>
      <c r="I6" s="11" t="s">
        <v>12</v>
      </c>
      <c r="J6" s="11" t="s">
        <v>13</v>
      </c>
      <c r="K6" s="5" t="s">
        <v>10</v>
      </c>
      <c r="L6" s="5" t="s">
        <v>14</v>
      </c>
    </row>
    <row r="7" spans="1:12" ht="33" customHeight="1">
      <c r="A7" s="1" t="s">
        <v>19</v>
      </c>
      <c r="B7" s="5" t="s">
        <v>41</v>
      </c>
      <c r="C7" s="5" t="s">
        <v>42</v>
      </c>
      <c r="D7" s="5" t="s">
        <v>12</v>
      </c>
      <c r="E7" s="5" t="s">
        <v>44</v>
      </c>
      <c r="F7" s="5" t="s">
        <v>45</v>
      </c>
      <c r="G7" s="11" t="s">
        <v>44</v>
      </c>
      <c r="H7" s="11" t="s">
        <v>47</v>
      </c>
      <c r="I7" s="11" t="s">
        <v>14</v>
      </c>
      <c r="J7" s="11" t="s">
        <v>41</v>
      </c>
      <c r="K7" s="11" t="s">
        <v>42</v>
      </c>
      <c r="L7" s="11" t="s">
        <v>12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2">
        <v>40621</v>
      </c>
      <c r="C9" s="3">
        <v>40622</v>
      </c>
      <c r="D9" s="3">
        <v>40623</v>
      </c>
      <c r="E9" s="3">
        <v>40624</v>
      </c>
      <c r="F9" s="3">
        <v>40626</v>
      </c>
      <c r="G9" s="3">
        <v>40628</v>
      </c>
      <c r="H9" s="3">
        <v>40629</v>
      </c>
      <c r="I9" s="3">
        <v>40630</v>
      </c>
      <c r="J9" s="3">
        <v>40631</v>
      </c>
      <c r="K9" s="3">
        <v>40633</v>
      </c>
      <c r="L9" s="2"/>
    </row>
    <row r="10" spans="1:12" ht="33" customHeight="1">
      <c r="A10" s="6" t="s">
        <v>3</v>
      </c>
      <c r="B10" s="45" t="s">
        <v>15</v>
      </c>
      <c r="C10" s="45" t="s">
        <v>4</v>
      </c>
      <c r="D10" s="46" t="s">
        <v>5</v>
      </c>
      <c r="E10" s="45" t="s">
        <v>0</v>
      </c>
      <c r="F10" s="45" t="s">
        <v>6</v>
      </c>
      <c r="G10" s="45" t="s">
        <v>15</v>
      </c>
      <c r="H10" s="46" t="s">
        <v>4</v>
      </c>
      <c r="I10" s="46" t="s">
        <v>5</v>
      </c>
      <c r="J10" s="46" t="s">
        <v>0</v>
      </c>
      <c r="K10" s="46" t="s">
        <v>6</v>
      </c>
      <c r="L10" s="6"/>
    </row>
    <row r="11" spans="1:12" ht="33" customHeight="1">
      <c r="A11" s="8" t="s">
        <v>7</v>
      </c>
      <c r="B11" s="38" t="s">
        <v>16</v>
      </c>
      <c r="C11" s="38" t="s">
        <v>1</v>
      </c>
      <c r="D11" s="38" t="s">
        <v>1</v>
      </c>
      <c r="E11" s="38" t="s">
        <v>8</v>
      </c>
      <c r="F11" s="38" t="s">
        <v>8</v>
      </c>
      <c r="G11" s="38" t="s">
        <v>16</v>
      </c>
      <c r="H11" s="38" t="s">
        <v>1</v>
      </c>
      <c r="I11" s="38" t="s">
        <v>1</v>
      </c>
      <c r="J11" s="38" t="s">
        <v>8</v>
      </c>
      <c r="K11" s="38" t="s">
        <v>8</v>
      </c>
      <c r="L11" s="6"/>
    </row>
    <row r="12" spans="1:12" ht="33" customHeight="1">
      <c r="A12" s="1" t="s">
        <v>18</v>
      </c>
      <c r="B12" s="5" t="s">
        <v>9</v>
      </c>
      <c r="C12" s="5" t="s">
        <v>10</v>
      </c>
      <c r="D12" s="5" t="s">
        <v>17</v>
      </c>
      <c r="E12" s="5" t="s">
        <v>11</v>
      </c>
      <c r="F12" s="5" t="s">
        <v>9</v>
      </c>
      <c r="G12" s="5" t="s">
        <v>10</v>
      </c>
      <c r="H12" s="5" t="s">
        <v>13</v>
      </c>
      <c r="I12" s="5" t="s">
        <v>14</v>
      </c>
      <c r="J12" s="5" t="s">
        <v>9</v>
      </c>
      <c r="K12" s="5" t="s">
        <v>17</v>
      </c>
      <c r="L12" s="5"/>
    </row>
    <row r="13" spans="1:12" ht="33" customHeight="1">
      <c r="A13" s="1" t="s">
        <v>19</v>
      </c>
      <c r="B13" s="5" t="s">
        <v>13</v>
      </c>
      <c r="C13" s="5" t="s">
        <v>48</v>
      </c>
      <c r="D13" s="5" t="s">
        <v>44</v>
      </c>
      <c r="E13" s="5" t="s">
        <v>45</v>
      </c>
      <c r="F13" s="5" t="s">
        <v>41</v>
      </c>
      <c r="G13" s="5" t="s">
        <v>44</v>
      </c>
      <c r="H13" s="5" t="s">
        <v>45</v>
      </c>
      <c r="I13" s="5" t="s">
        <v>41</v>
      </c>
      <c r="J13" s="5" t="s">
        <v>49</v>
      </c>
      <c r="K13" s="5" t="s">
        <v>42</v>
      </c>
      <c r="L13" s="4"/>
    </row>
    <row r="15" spans="1:6" ht="21" thickBot="1">
      <c r="A15" s="43" t="s">
        <v>35</v>
      </c>
      <c r="B15" s="43"/>
      <c r="C15" s="43"/>
      <c r="D15" s="43"/>
      <c r="E15" s="43"/>
      <c r="F15" s="43"/>
    </row>
    <row r="16" spans="1:12" ht="21" thickBot="1">
      <c r="A16" s="62" t="s">
        <v>40</v>
      </c>
      <c r="B16" s="63"/>
      <c r="C16" s="63"/>
      <c r="D16" s="63"/>
      <c r="E16" s="63"/>
      <c r="F16" s="64"/>
      <c r="G16" s="65" t="s">
        <v>26</v>
      </c>
      <c r="H16" s="66"/>
      <c r="I16" s="66"/>
      <c r="J16" s="66"/>
      <c r="K16" s="66"/>
      <c r="L16" s="6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2</v>
      </c>
      <c r="D18" s="13">
        <v>1</v>
      </c>
      <c r="E18" s="13">
        <v>1</v>
      </c>
      <c r="F18" s="53">
        <f aca="true" t="shared" si="0" ref="F18:F31">SUM(C18:E18)</f>
        <v>4</v>
      </c>
      <c r="G18" s="26" t="s">
        <v>27</v>
      </c>
      <c r="H18" s="7">
        <v>6</v>
      </c>
      <c r="I18" s="13">
        <f>C18</f>
        <v>2</v>
      </c>
      <c r="J18" s="13">
        <f>D18</f>
        <v>1</v>
      </c>
      <c r="K18" s="13">
        <f>E18</f>
        <v>1</v>
      </c>
      <c r="L18" s="27">
        <f aca="true" t="shared" si="1" ref="L18:L31">SUM(I18:K18)</f>
        <v>4</v>
      </c>
    </row>
    <row r="19" spans="1:12" ht="21" customHeight="1">
      <c r="A19" s="26" t="s">
        <v>28</v>
      </c>
      <c r="B19" s="7">
        <v>6</v>
      </c>
      <c r="C19" s="13"/>
      <c r="D19" s="13">
        <v>2</v>
      </c>
      <c r="E19" s="13">
        <v>1</v>
      </c>
      <c r="F19" s="53">
        <f t="shared" si="0"/>
        <v>3</v>
      </c>
      <c r="G19" s="26" t="s">
        <v>28</v>
      </c>
      <c r="H19" s="7">
        <v>6</v>
      </c>
      <c r="I19" s="13">
        <f aca="true" t="shared" si="2" ref="I19:I31">C19</f>
        <v>0</v>
      </c>
      <c r="J19" s="13">
        <f aca="true" t="shared" si="3" ref="J19:J31">D19</f>
        <v>2</v>
      </c>
      <c r="K19" s="13">
        <f aca="true" t="shared" si="4" ref="K19:K31">E19</f>
        <v>1</v>
      </c>
      <c r="L19" s="27">
        <f t="shared" si="1"/>
        <v>3</v>
      </c>
    </row>
    <row r="20" spans="1:12" ht="21.75" customHeight="1">
      <c r="A20" s="26" t="s">
        <v>29</v>
      </c>
      <c r="B20" s="7">
        <v>6</v>
      </c>
      <c r="C20" s="13">
        <v>1</v>
      </c>
      <c r="D20" s="13">
        <v>2</v>
      </c>
      <c r="E20" s="13">
        <v>1</v>
      </c>
      <c r="F20" s="53">
        <f t="shared" si="0"/>
        <v>4</v>
      </c>
      <c r="G20" s="26" t="s">
        <v>29</v>
      </c>
      <c r="H20" s="7">
        <v>6</v>
      </c>
      <c r="I20" s="13">
        <f t="shared" si="2"/>
        <v>1</v>
      </c>
      <c r="J20" s="13">
        <f t="shared" si="3"/>
        <v>2</v>
      </c>
      <c r="K20" s="13">
        <f t="shared" si="4"/>
        <v>1</v>
      </c>
      <c r="L20" s="27">
        <f t="shared" si="1"/>
        <v>4</v>
      </c>
    </row>
    <row r="21" spans="1:12" ht="22.5">
      <c r="A21" s="26" t="s">
        <v>30</v>
      </c>
      <c r="B21" s="7">
        <v>5</v>
      </c>
      <c r="C21" s="13">
        <v>2</v>
      </c>
      <c r="D21" s="13">
        <v>1</v>
      </c>
      <c r="E21" s="13">
        <v>1</v>
      </c>
      <c r="F21" s="53">
        <f t="shared" si="0"/>
        <v>4</v>
      </c>
      <c r="G21" s="26" t="s">
        <v>30</v>
      </c>
      <c r="H21" s="7">
        <v>6</v>
      </c>
      <c r="I21" s="13">
        <f t="shared" si="2"/>
        <v>2</v>
      </c>
      <c r="J21" s="13">
        <f t="shared" si="3"/>
        <v>1</v>
      </c>
      <c r="K21" s="13">
        <f t="shared" si="4"/>
        <v>1</v>
      </c>
      <c r="L21" s="27">
        <f t="shared" si="1"/>
        <v>4</v>
      </c>
    </row>
    <row r="22" spans="1:12" ht="21.75" customHeight="1">
      <c r="A22" s="26" t="s">
        <v>31</v>
      </c>
      <c r="B22" s="7">
        <v>5</v>
      </c>
      <c r="C22" s="13">
        <v>1</v>
      </c>
      <c r="D22" s="13">
        <v>2</v>
      </c>
      <c r="E22" s="13">
        <v>1</v>
      </c>
      <c r="F22" s="53">
        <f t="shared" si="0"/>
        <v>4</v>
      </c>
      <c r="G22" s="26" t="s">
        <v>31</v>
      </c>
      <c r="H22" s="7">
        <v>6</v>
      </c>
      <c r="I22" s="13">
        <f t="shared" si="2"/>
        <v>1</v>
      </c>
      <c r="J22" s="13">
        <f t="shared" si="3"/>
        <v>2</v>
      </c>
      <c r="K22" s="13">
        <f t="shared" si="4"/>
        <v>1</v>
      </c>
      <c r="L22" s="27">
        <f t="shared" si="1"/>
        <v>4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 t="shared" si="2"/>
        <v>0</v>
      </c>
      <c r="J23" s="13">
        <f t="shared" si="3"/>
        <v>0</v>
      </c>
      <c r="K23" s="13">
        <f t="shared" si="4"/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1</v>
      </c>
      <c r="D24" s="13">
        <v>2</v>
      </c>
      <c r="E24" s="13"/>
      <c r="F24" s="53">
        <f t="shared" si="0"/>
        <v>3</v>
      </c>
      <c r="G24" s="26" t="s">
        <v>33</v>
      </c>
      <c r="H24" s="7">
        <v>5</v>
      </c>
      <c r="I24" s="13">
        <f t="shared" si="2"/>
        <v>1</v>
      </c>
      <c r="J24" s="13">
        <f t="shared" si="3"/>
        <v>2</v>
      </c>
      <c r="K24" s="13">
        <f t="shared" si="4"/>
        <v>0</v>
      </c>
      <c r="L24" s="27">
        <f t="shared" si="1"/>
        <v>3</v>
      </c>
    </row>
    <row r="25" spans="1:12" ht="22.5">
      <c r="A25" s="26" t="s">
        <v>34</v>
      </c>
      <c r="B25" s="7">
        <v>5</v>
      </c>
      <c r="C25" s="13">
        <v>2</v>
      </c>
      <c r="D25" s="13">
        <v>2</v>
      </c>
      <c r="E25" s="13"/>
      <c r="F25" s="53">
        <f t="shared" si="0"/>
        <v>4</v>
      </c>
      <c r="G25" s="26" t="s">
        <v>34</v>
      </c>
      <c r="H25" s="7">
        <v>5</v>
      </c>
      <c r="I25" s="13">
        <f t="shared" si="2"/>
        <v>2</v>
      </c>
      <c r="J25" s="13">
        <f t="shared" si="3"/>
        <v>2</v>
      </c>
      <c r="K25" s="13">
        <f t="shared" si="4"/>
        <v>0</v>
      </c>
      <c r="L25" s="27">
        <f t="shared" si="1"/>
        <v>4</v>
      </c>
    </row>
    <row r="26" spans="1:12" ht="22.5">
      <c r="A26" s="26" t="s">
        <v>37</v>
      </c>
      <c r="B26" s="7">
        <v>4</v>
      </c>
      <c r="C26" s="13">
        <v>1</v>
      </c>
      <c r="D26" s="13">
        <v>3</v>
      </c>
      <c r="E26" s="13"/>
      <c r="F26" s="53">
        <f t="shared" si="0"/>
        <v>4</v>
      </c>
      <c r="G26" s="26" t="s">
        <v>37</v>
      </c>
      <c r="H26" s="7">
        <v>5</v>
      </c>
      <c r="I26" s="13">
        <f t="shared" si="2"/>
        <v>1</v>
      </c>
      <c r="J26" s="13">
        <f t="shared" si="3"/>
        <v>3</v>
      </c>
      <c r="K26" s="13">
        <f t="shared" si="4"/>
        <v>0</v>
      </c>
      <c r="L26" s="27">
        <f t="shared" si="1"/>
        <v>4</v>
      </c>
    </row>
    <row r="27" spans="1:12" ht="24">
      <c r="A27" s="55" t="s">
        <v>38</v>
      </c>
      <c r="B27" s="7">
        <v>4</v>
      </c>
      <c r="C27" s="13">
        <v>2</v>
      </c>
      <c r="D27" s="13">
        <v>2</v>
      </c>
      <c r="E27" s="13"/>
      <c r="F27" s="53">
        <f t="shared" si="0"/>
        <v>4</v>
      </c>
      <c r="G27" s="55" t="s">
        <v>38</v>
      </c>
      <c r="H27" s="7">
        <v>4</v>
      </c>
      <c r="I27" s="13">
        <f t="shared" si="2"/>
        <v>2</v>
      </c>
      <c r="J27" s="13">
        <f t="shared" si="3"/>
        <v>2</v>
      </c>
      <c r="K27" s="13">
        <f t="shared" si="4"/>
        <v>0</v>
      </c>
      <c r="L27" s="27">
        <f t="shared" si="1"/>
        <v>4</v>
      </c>
    </row>
    <row r="28" spans="1:12" ht="21.75" customHeight="1">
      <c r="A28" s="56" t="s">
        <v>46</v>
      </c>
      <c r="B28" s="7">
        <v>4</v>
      </c>
      <c r="C28" s="13">
        <v>2</v>
      </c>
      <c r="D28" s="13">
        <v>2</v>
      </c>
      <c r="E28" s="13"/>
      <c r="F28" s="53">
        <f t="shared" si="0"/>
        <v>4</v>
      </c>
      <c r="G28" s="56" t="s">
        <v>46</v>
      </c>
      <c r="H28" s="7">
        <v>4</v>
      </c>
      <c r="I28" s="13">
        <f t="shared" si="2"/>
        <v>2</v>
      </c>
      <c r="J28" s="13">
        <f t="shared" si="3"/>
        <v>2</v>
      </c>
      <c r="K28" s="13">
        <f t="shared" si="4"/>
        <v>0</v>
      </c>
      <c r="L28" s="27">
        <f t="shared" si="1"/>
        <v>4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 t="shared" si="2"/>
        <v>0</v>
      </c>
      <c r="J29" s="13">
        <f t="shared" si="3"/>
        <v>0</v>
      </c>
      <c r="K29" s="13">
        <f t="shared" si="4"/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2</v>
      </c>
      <c r="D30" s="13">
        <v>1</v>
      </c>
      <c r="E30" s="13">
        <v>1</v>
      </c>
      <c r="F30" s="53">
        <f t="shared" si="0"/>
        <v>4</v>
      </c>
      <c r="G30" s="57" t="s">
        <v>39</v>
      </c>
      <c r="H30" s="7">
        <v>4</v>
      </c>
      <c r="I30" s="13">
        <f t="shared" si="2"/>
        <v>2</v>
      </c>
      <c r="J30" s="13">
        <f t="shared" si="3"/>
        <v>1</v>
      </c>
      <c r="K30" s="13">
        <f t="shared" si="4"/>
        <v>1</v>
      </c>
      <c r="L30" s="27">
        <f t="shared" si="1"/>
        <v>4</v>
      </c>
    </row>
    <row r="31" spans="1:12" ht="31.5" customHeight="1">
      <c r="A31" s="57" t="s">
        <v>43</v>
      </c>
      <c r="B31" s="7">
        <v>4</v>
      </c>
      <c r="C31" s="13"/>
      <c r="D31" s="13"/>
      <c r="E31" s="13"/>
      <c r="F31" s="53">
        <f t="shared" si="0"/>
        <v>0</v>
      </c>
      <c r="G31" s="57" t="s">
        <v>43</v>
      </c>
      <c r="H31" s="7">
        <v>4</v>
      </c>
      <c r="I31" s="13">
        <f t="shared" si="2"/>
        <v>0</v>
      </c>
      <c r="J31" s="13">
        <f t="shared" si="3"/>
        <v>0</v>
      </c>
      <c r="K31" s="13">
        <f t="shared" si="4"/>
        <v>0</v>
      </c>
      <c r="L31" s="27">
        <f t="shared" si="1"/>
        <v>0</v>
      </c>
    </row>
    <row r="32" spans="1:12" ht="21" customHeight="1">
      <c r="A32" s="47"/>
      <c r="B32" s="49" t="s">
        <v>20</v>
      </c>
      <c r="C32" s="50">
        <f>SUM(C18:C31)</f>
        <v>16</v>
      </c>
      <c r="D32" s="51">
        <f>SUM(D18:D31)</f>
        <v>20</v>
      </c>
      <c r="E32" s="50">
        <f>SUM(E18:E31)</f>
        <v>6</v>
      </c>
      <c r="F32" s="52"/>
      <c r="G32" s="19"/>
      <c r="H32" s="49" t="s">
        <v>20</v>
      </c>
      <c r="I32" s="14">
        <f>SUM(I18:I31)</f>
        <v>16</v>
      </c>
      <c r="J32" s="15">
        <f>SUM(J18:J31)</f>
        <v>20</v>
      </c>
      <c r="K32" s="14">
        <f>SUM(K18:K31)</f>
        <v>6</v>
      </c>
      <c r="L32" s="20"/>
    </row>
    <row r="33" spans="1:12" ht="21" customHeight="1" thickBot="1">
      <c r="A33" s="48"/>
      <c r="B33" s="22" t="s">
        <v>24</v>
      </c>
      <c r="C33" s="23">
        <f>C32+D32+E32</f>
        <v>42</v>
      </c>
      <c r="D33" s="24"/>
      <c r="E33" s="24"/>
      <c r="F33" s="25"/>
      <c r="G33" s="21"/>
      <c r="H33" s="22" t="s">
        <v>24</v>
      </c>
      <c r="I33" s="23">
        <f>I32+J32+K32</f>
        <v>42</v>
      </c>
      <c r="J33" s="24"/>
      <c r="K33" s="24"/>
      <c r="L33" s="25"/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0">
      <selection activeCell="I18" sqref="I18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61" t="s">
        <v>50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2" ht="33" customHeight="1">
      <c r="A3" s="2" t="s">
        <v>2</v>
      </c>
      <c r="B3" s="3">
        <v>40635</v>
      </c>
      <c r="C3" s="3">
        <v>40637</v>
      </c>
      <c r="D3" s="3">
        <v>40638</v>
      </c>
      <c r="E3" s="3">
        <v>40643</v>
      </c>
      <c r="F3" s="3">
        <v>40644</v>
      </c>
      <c r="G3" s="3">
        <v>40645</v>
      </c>
      <c r="H3" s="3">
        <v>40649</v>
      </c>
      <c r="I3" s="3">
        <v>40650</v>
      </c>
      <c r="J3" s="3">
        <v>40651</v>
      </c>
      <c r="K3" s="3">
        <v>40652</v>
      </c>
      <c r="L3" s="2">
        <v>40658</v>
      </c>
    </row>
    <row r="4" spans="1:12" ht="33" customHeight="1">
      <c r="A4" s="6" t="s">
        <v>3</v>
      </c>
      <c r="B4" s="45" t="s">
        <v>15</v>
      </c>
      <c r="C4" s="45" t="s">
        <v>5</v>
      </c>
      <c r="D4" s="45" t="s">
        <v>0</v>
      </c>
      <c r="E4" s="45" t="s">
        <v>4</v>
      </c>
      <c r="F4" s="45" t="s">
        <v>5</v>
      </c>
      <c r="G4" s="45" t="s">
        <v>0</v>
      </c>
      <c r="H4" s="45" t="s">
        <v>15</v>
      </c>
      <c r="I4" s="45" t="s">
        <v>4</v>
      </c>
      <c r="J4" s="44" t="s">
        <v>5</v>
      </c>
      <c r="K4" s="45" t="s">
        <v>0</v>
      </c>
      <c r="L4" s="45" t="s">
        <v>5</v>
      </c>
    </row>
    <row r="5" spans="1:12" ht="33" customHeight="1">
      <c r="A5" s="8" t="s">
        <v>7</v>
      </c>
      <c r="B5" s="38" t="s">
        <v>16</v>
      </c>
      <c r="C5" s="38" t="s">
        <v>1</v>
      </c>
      <c r="D5" s="38" t="s">
        <v>8</v>
      </c>
      <c r="E5" s="38" t="s">
        <v>1</v>
      </c>
      <c r="F5" s="38" t="s">
        <v>1</v>
      </c>
      <c r="G5" s="38" t="s">
        <v>8</v>
      </c>
      <c r="H5" s="38" t="s">
        <v>16</v>
      </c>
      <c r="I5" s="38" t="s">
        <v>1</v>
      </c>
      <c r="J5" s="38" t="s">
        <v>1</v>
      </c>
      <c r="K5" s="38" t="s">
        <v>8</v>
      </c>
      <c r="L5" s="38" t="s">
        <v>1</v>
      </c>
    </row>
    <row r="6" spans="1:12" ht="33" customHeight="1">
      <c r="A6" s="1" t="s">
        <v>18</v>
      </c>
      <c r="B6" s="5" t="s">
        <v>11</v>
      </c>
      <c r="C6" s="5" t="s">
        <v>10</v>
      </c>
      <c r="D6" s="5" t="s">
        <v>9</v>
      </c>
      <c r="E6" s="5" t="s">
        <v>12</v>
      </c>
      <c r="F6" s="5" t="s">
        <v>11</v>
      </c>
      <c r="G6" s="5" t="s">
        <v>13</v>
      </c>
      <c r="H6" s="11" t="s">
        <v>17</v>
      </c>
      <c r="I6" s="11" t="s">
        <v>9</v>
      </c>
      <c r="J6" s="11" t="s">
        <v>13</v>
      </c>
      <c r="K6" s="5" t="s">
        <v>14</v>
      </c>
      <c r="L6" s="5" t="s">
        <v>17</v>
      </c>
    </row>
    <row r="7" spans="1:12" ht="33" customHeight="1">
      <c r="A7" s="1" t="s">
        <v>19</v>
      </c>
      <c r="B7" s="5" t="s">
        <v>42</v>
      </c>
      <c r="C7" s="5" t="s">
        <v>42</v>
      </c>
      <c r="D7" s="5" t="s">
        <v>44</v>
      </c>
      <c r="E7" s="5" t="s">
        <v>14</v>
      </c>
      <c r="F7" s="5" t="s">
        <v>41</v>
      </c>
      <c r="G7" s="11" t="s">
        <v>10</v>
      </c>
      <c r="H7" s="11" t="s">
        <v>41</v>
      </c>
      <c r="I7" s="11" t="s">
        <v>42</v>
      </c>
      <c r="J7" s="11" t="s">
        <v>45</v>
      </c>
      <c r="K7" s="11" t="s">
        <v>12</v>
      </c>
      <c r="L7" s="11" t="s">
        <v>44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2">
        <v>40659</v>
      </c>
      <c r="C9" s="3">
        <v>40663</v>
      </c>
      <c r="D9" s="3"/>
      <c r="E9" s="3"/>
      <c r="F9" s="3"/>
      <c r="G9" s="3"/>
      <c r="H9" s="3"/>
      <c r="I9" s="3"/>
      <c r="J9" s="3"/>
      <c r="K9" s="3"/>
      <c r="L9" s="2"/>
    </row>
    <row r="10" spans="1:12" ht="33" customHeight="1">
      <c r="A10" s="6" t="s">
        <v>3</v>
      </c>
      <c r="B10" s="45" t="s">
        <v>0</v>
      </c>
      <c r="C10" s="45" t="s">
        <v>15</v>
      </c>
      <c r="D10" s="46"/>
      <c r="E10" s="45"/>
      <c r="F10" s="45"/>
      <c r="G10" s="45"/>
      <c r="H10" s="46"/>
      <c r="I10" s="46"/>
      <c r="J10" s="46"/>
      <c r="K10" s="46"/>
      <c r="L10" s="6"/>
    </row>
    <row r="11" spans="1:12" ht="33" customHeight="1">
      <c r="A11" s="8" t="s">
        <v>7</v>
      </c>
      <c r="B11" s="38" t="s">
        <v>8</v>
      </c>
      <c r="C11" s="38" t="s">
        <v>16</v>
      </c>
      <c r="D11" s="38"/>
      <c r="E11" s="38"/>
      <c r="F11" s="38"/>
      <c r="G11" s="38"/>
      <c r="H11" s="38"/>
      <c r="I11" s="38"/>
      <c r="J11" s="38"/>
      <c r="K11" s="38"/>
      <c r="L11" s="6"/>
    </row>
    <row r="12" spans="1:12" ht="33" customHeight="1">
      <c r="A12" s="1" t="s">
        <v>18</v>
      </c>
      <c r="B12" s="5" t="s">
        <v>11</v>
      </c>
      <c r="C12" s="5" t="s">
        <v>13</v>
      </c>
      <c r="D12" s="5"/>
      <c r="E12" s="5"/>
      <c r="F12" s="5"/>
      <c r="G12" s="5"/>
      <c r="H12" s="5"/>
      <c r="I12" s="5"/>
      <c r="J12" s="5"/>
      <c r="K12" s="5"/>
      <c r="L12" s="5"/>
    </row>
    <row r="13" spans="1:12" ht="33" customHeight="1">
      <c r="A13" s="1" t="s">
        <v>19</v>
      </c>
      <c r="B13" s="5" t="s">
        <v>9</v>
      </c>
      <c r="C13" s="5" t="s">
        <v>45</v>
      </c>
      <c r="D13" s="5"/>
      <c r="E13" s="5"/>
      <c r="F13" s="5"/>
      <c r="G13" s="5"/>
      <c r="H13" s="5"/>
      <c r="I13" s="5"/>
      <c r="J13" s="5"/>
      <c r="K13" s="5"/>
      <c r="L13" s="4"/>
    </row>
    <row r="15" spans="1:6" ht="21" thickBot="1">
      <c r="A15" s="59" t="s">
        <v>54</v>
      </c>
      <c r="B15" s="43"/>
      <c r="C15" s="43"/>
      <c r="D15" s="43"/>
      <c r="E15" s="43"/>
      <c r="F15" s="43"/>
    </row>
    <row r="16" spans="1:12" ht="21" thickBot="1">
      <c r="A16" s="62" t="s">
        <v>51</v>
      </c>
      <c r="B16" s="63"/>
      <c r="C16" s="63"/>
      <c r="D16" s="63"/>
      <c r="E16" s="63"/>
      <c r="F16" s="64"/>
      <c r="G16" s="65" t="s">
        <v>26</v>
      </c>
      <c r="H16" s="66"/>
      <c r="I16" s="66"/>
      <c r="J16" s="66"/>
      <c r="K16" s="66"/>
      <c r="L16" s="6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1</v>
      </c>
      <c r="D18" s="13">
        <v>1</v>
      </c>
      <c r="E18" s="13">
        <v>1</v>
      </c>
      <c r="F18" s="53">
        <f aca="true" t="shared" si="0" ref="F18:F31">SUM(C18:E18)</f>
        <v>3</v>
      </c>
      <c r="G18" s="26" t="s">
        <v>27</v>
      </c>
      <c r="H18" s="7">
        <v>6</v>
      </c>
      <c r="I18" s="13">
        <f>'2011년3월'!I18+'2011년4월'!C18</f>
        <v>3</v>
      </c>
      <c r="J18" s="13">
        <f>'2011년3월'!J18+'2011년4월'!D18</f>
        <v>2</v>
      </c>
      <c r="K18" s="13">
        <f>'2011년3월'!K18+'2011년4월'!E18</f>
        <v>2</v>
      </c>
      <c r="L18" s="27">
        <f aca="true" t="shared" si="1" ref="L18:L31">SUM(I18:K18)</f>
        <v>7</v>
      </c>
    </row>
    <row r="19" spans="1:12" ht="21" customHeight="1">
      <c r="A19" s="26" t="s">
        <v>28</v>
      </c>
      <c r="B19" s="7">
        <v>6</v>
      </c>
      <c r="C19" s="13">
        <v>1</v>
      </c>
      <c r="D19" s="13">
        <v>2</v>
      </c>
      <c r="E19" s="13"/>
      <c r="F19" s="53">
        <f t="shared" si="0"/>
        <v>3</v>
      </c>
      <c r="G19" s="26" t="s">
        <v>28</v>
      </c>
      <c r="H19" s="7">
        <v>6</v>
      </c>
      <c r="I19" s="13">
        <f>'2011년3월'!I19+'2011년4월'!C19</f>
        <v>1</v>
      </c>
      <c r="J19" s="13">
        <f>'2011년3월'!J19+'2011년4월'!D19</f>
        <v>4</v>
      </c>
      <c r="K19" s="13">
        <f>'2011년3월'!K19+'2011년4월'!E19</f>
        <v>1</v>
      </c>
      <c r="L19" s="27">
        <f t="shared" si="1"/>
        <v>6</v>
      </c>
    </row>
    <row r="20" spans="1:12" ht="21.75" customHeight="1">
      <c r="A20" s="26" t="s">
        <v>29</v>
      </c>
      <c r="B20" s="7">
        <v>6</v>
      </c>
      <c r="C20" s="13">
        <v>1</v>
      </c>
      <c r="D20" s="13">
        <v>1</v>
      </c>
      <c r="E20" s="13"/>
      <c r="F20" s="53">
        <f t="shared" si="0"/>
        <v>2</v>
      </c>
      <c r="G20" s="26" t="s">
        <v>29</v>
      </c>
      <c r="H20" s="7">
        <v>6</v>
      </c>
      <c r="I20" s="13">
        <f>'2011년3월'!I20+'2011년4월'!C20</f>
        <v>2</v>
      </c>
      <c r="J20" s="13">
        <f>'2011년3월'!J20+'2011년4월'!D20</f>
        <v>3</v>
      </c>
      <c r="K20" s="13">
        <f>'2011년3월'!K20+'2011년4월'!E20</f>
        <v>1</v>
      </c>
      <c r="L20" s="27">
        <f t="shared" si="1"/>
        <v>6</v>
      </c>
    </row>
    <row r="21" spans="1:12" ht="22.5">
      <c r="A21" s="26" t="s">
        <v>30</v>
      </c>
      <c r="B21" s="7">
        <v>5</v>
      </c>
      <c r="C21" s="13">
        <v>1</v>
      </c>
      <c r="D21" s="13">
        <v>1</v>
      </c>
      <c r="E21" s="13"/>
      <c r="F21" s="53">
        <f t="shared" si="0"/>
        <v>2</v>
      </c>
      <c r="G21" s="26" t="s">
        <v>30</v>
      </c>
      <c r="H21" s="7">
        <v>5</v>
      </c>
      <c r="I21" s="13">
        <f>'2011년3월'!I21+'2011년4월'!C21</f>
        <v>3</v>
      </c>
      <c r="J21" s="13">
        <f>'2011년3월'!J21+'2011년4월'!D21</f>
        <v>2</v>
      </c>
      <c r="K21" s="13">
        <f>'2011년3월'!K21+'2011년4월'!E21</f>
        <v>1</v>
      </c>
      <c r="L21" s="27">
        <f t="shared" si="1"/>
        <v>6</v>
      </c>
    </row>
    <row r="22" spans="1:12" ht="21.75" customHeight="1">
      <c r="A22" s="26" t="s">
        <v>31</v>
      </c>
      <c r="B22" s="7">
        <v>5</v>
      </c>
      <c r="C22" s="13">
        <v>1</v>
      </c>
      <c r="D22" s="13">
        <v>1</v>
      </c>
      <c r="E22" s="13"/>
      <c r="F22" s="53">
        <f t="shared" si="0"/>
        <v>2</v>
      </c>
      <c r="G22" s="26" t="s">
        <v>31</v>
      </c>
      <c r="H22" s="7">
        <v>5</v>
      </c>
      <c r="I22" s="13">
        <f>'2011년3월'!I22+'2011년4월'!C22</f>
        <v>2</v>
      </c>
      <c r="J22" s="13">
        <f>'2011년3월'!J22+'2011년4월'!D22</f>
        <v>3</v>
      </c>
      <c r="K22" s="13">
        <f>'2011년3월'!K22+'2011년4월'!E22</f>
        <v>1</v>
      </c>
      <c r="L22" s="27">
        <f t="shared" si="1"/>
        <v>6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'2011년3월'!I23+'2011년4월'!C23</f>
        <v>0</v>
      </c>
      <c r="J23" s="13">
        <f>'2011년3월'!J23+'2011년4월'!D23</f>
        <v>0</v>
      </c>
      <c r="K23" s="13">
        <f>'2011년3월'!K23+'2011년4월'!E23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1</v>
      </c>
      <c r="D24" s="13">
        <v>1</v>
      </c>
      <c r="E24" s="13">
        <v>1</v>
      </c>
      <c r="F24" s="53">
        <f t="shared" si="0"/>
        <v>3</v>
      </c>
      <c r="G24" s="26" t="s">
        <v>33</v>
      </c>
      <c r="H24" s="7">
        <v>5</v>
      </c>
      <c r="I24" s="13">
        <f>'2011년3월'!I24+'2011년4월'!C24</f>
        <v>2</v>
      </c>
      <c r="J24" s="13">
        <f>'2011년3월'!J24+'2011년4월'!D24</f>
        <v>3</v>
      </c>
      <c r="K24" s="13">
        <f>'2011년3월'!K24+'2011년4월'!E24</f>
        <v>1</v>
      </c>
      <c r="L24" s="27">
        <f t="shared" si="1"/>
        <v>6</v>
      </c>
    </row>
    <row r="25" spans="1:12" ht="22.5">
      <c r="A25" s="26" t="s">
        <v>34</v>
      </c>
      <c r="B25" s="7">
        <v>5</v>
      </c>
      <c r="C25" s="13">
        <v>1</v>
      </c>
      <c r="D25" s="13"/>
      <c r="E25" s="13">
        <v>1</v>
      </c>
      <c r="F25" s="53">
        <f t="shared" si="0"/>
        <v>2</v>
      </c>
      <c r="G25" s="26" t="s">
        <v>34</v>
      </c>
      <c r="H25" s="7">
        <v>5</v>
      </c>
      <c r="I25" s="13">
        <f>'2011년3월'!I25+'2011년4월'!C25</f>
        <v>3</v>
      </c>
      <c r="J25" s="13">
        <f>'2011년3월'!J25+'2011년4월'!D25</f>
        <v>2</v>
      </c>
      <c r="K25" s="13">
        <f>'2011년3월'!K25+'2011년4월'!E25</f>
        <v>1</v>
      </c>
      <c r="L25" s="27">
        <f t="shared" si="1"/>
        <v>6</v>
      </c>
    </row>
    <row r="26" spans="1:12" ht="22.5">
      <c r="A26" s="26" t="s">
        <v>37</v>
      </c>
      <c r="B26" s="7">
        <v>4</v>
      </c>
      <c r="C26" s="13">
        <v>2</v>
      </c>
      <c r="D26" s="13"/>
      <c r="E26" s="13">
        <v>1</v>
      </c>
      <c r="F26" s="53">
        <f t="shared" si="0"/>
        <v>3</v>
      </c>
      <c r="G26" s="26" t="s">
        <v>37</v>
      </c>
      <c r="H26" s="7">
        <v>4</v>
      </c>
      <c r="I26" s="13">
        <f>'2011년3월'!I26+'2011년4월'!C26</f>
        <v>3</v>
      </c>
      <c r="J26" s="13">
        <f>'2011년3월'!J26+'2011년4월'!D26</f>
        <v>3</v>
      </c>
      <c r="K26" s="13">
        <f>'2011년3월'!K26+'2011년4월'!E26</f>
        <v>1</v>
      </c>
      <c r="L26" s="27">
        <f t="shared" si="1"/>
        <v>7</v>
      </c>
    </row>
    <row r="27" spans="1:12" ht="24">
      <c r="A27" s="55" t="s">
        <v>38</v>
      </c>
      <c r="B27" s="7">
        <v>4</v>
      </c>
      <c r="C27" s="13">
        <v>1</v>
      </c>
      <c r="D27" s="13"/>
      <c r="E27" s="13">
        <v>1</v>
      </c>
      <c r="F27" s="53">
        <f t="shared" si="0"/>
        <v>2</v>
      </c>
      <c r="G27" s="55" t="s">
        <v>38</v>
      </c>
      <c r="H27" s="7">
        <v>4</v>
      </c>
      <c r="I27" s="13">
        <f>'2011년3월'!I27+'2011년4월'!C27</f>
        <v>3</v>
      </c>
      <c r="J27" s="13">
        <f>'2011년3월'!J27+'2011년4월'!D27</f>
        <v>2</v>
      </c>
      <c r="K27" s="13">
        <f>'2011년3월'!K27+'2011년4월'!E27</f>
        <v>1</v>
      </c>
      <c r="L27" s="27">
        <f t="shared" si="1"/>
        <v>6</v>
      </c>
    </row>
    <row r="28" spans="1:12" ht="21.75" customHeight="1">
      <c r="A28" s="57" t="s">
        <v>52</v>
      </c>
      <c r="B28" s="7">
        <v>4</v>
      </c>
      <c r="C28" s="13">
        <v>1</v>
      </c>
      <c r="D28" s="13"/>
      <c r="E28" s="13">
        <v>1</v>
      </c>
      <c r="F28" s="53">
        <f t="shared" si="0"/>
        <v>2</v>
      </c>
      <c r="G28" s="57" t="s">
        <v>52</v>
      </c>
      <c r="H28" s="7">
        <v>4</v>
      </c>
      <c r="I28" s="13">
        <f>'2011년3월'!I28+'2011년4월'!C28</f>
        <v>3</v>
      </c>
      <c r="J28" s="13">
        <f>'2011년3월'!J28+'2011년4월'!D28</f>
        <v>2</v>
      </c>
      <c r="K28" s="13">
        <f>'2011년3월'!K28+'2011년4월'!E28</f>
        <v>1</v>
      </c>
      <c r="L28" s="27">
        <f t="shared" si="1"/>
        <v>6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>'2011년3월'!I29+'2011년4월'!C29</f>
        <v>0</v>
      </c>
      <c r="J29" s="13">
        <f>'2011년3월'!J29+'2011년4월'!D29</f>
        <v>0</v>
      </c>
      <c r="K29" s="13">
        <f>'2011년3월'!K29+'2011년4월'!E29</f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1</v>
      </c>
      <c r="D30" s="13">
        <v>1</v>
      </c>
      <c r="E30" s="13"/>
      <c r="F30" s="53">
        <f t="shared" si="0"/>
        <v>2</v>
      </c>
      <c r="G30" s="57" t="s">
        <v>39</v>
      </c>
      <c r="H30" s="7">
        <v>4</v>
      </c>
      <c r="I30" s="13">
        <f>'2011년3월'!I30+'2011년4월'!C30</f>
        <v>3</v>
      </c>
      <c r="J30" s="13">
        <f>'2011년3월'!J30+'2011년4월'!D30</f>
        <v>2</v>
      </c>
      <c r="K30" s="13">
        <f>'2011년3월'!K30+'2011년4월'!E30</f>
        <v>1</v>
      </c>
      <c r="L30" s="27">
        <f t="shared" si="1"/>
        <v>6</v>
      </c>
    </row>
    <row r="31" spans="1:12" ht="31.5" customHeight="1">
      <c r="A31" s="57" t="s">
        <v>43</v>
      </c>
      <c r="B31" s="7">
        <v>4</v>
      </c>
      <c r="C31" s="13"/>
      <c r="D31" s="13"/>
      <c r="E31" s="13"/>
      <c r="F31" s="53">
        <f t="shared" si="0"/>
        <v>0</v>
      </c>
      <c r="G31" s="57" t="s">
        <v>43</v>
      </c>
      <c r="H31" s="7">
        <v>4</v>
      </c>
      <c r="I31" s="13">
        <f>'2011년3월'!I31+'2011년4월'!C31</f>
        <v>0</v>
      </c>
      <c r="J31" s="13">
        <f>'2011년3월'!J31+'2011년4월'!D31</f>
        <v>0</v>
      </c>
      <c r="K31" s="13">
        <f>'2011년3월'!K31+'2011년4월'!E31</f>
        <v>0</v>
      </c>
      <c r="L31" s="27">
        <f t="shared" si="1"/>
        <v>0</v>
      </c>
    </row>
    <row r="32" spans="1:12" ht="21" customHeight="1">
      <c r="A32" s="47"/>
      <c r="B32" s="49" t="s">
        <v>20</v>
      </c>
      <c r="C32" s="50">
        <f>SUM(C18:C31)</f>
        <v>12</v>
      </c>
      <c r="D32" s="51">
        <f>SUM(D18:D31)</f>
        <v>8</v>
      </c>
      <c r="E32" s="50">
        <f>SUM(E18:E31)</f>
        <v>6</v>
      </c>
      <c r="F32" s="52"/>
      <c r="G32" s="19"/>
      <c r="H32" s="49" t="s">
        <v>20</v>
      </c>
      <c r="I32" s="14">
        <f>SUM(I18:I31)</f>
        <v>28</v>
      </c>
      <c r="J32" s="15">
        <f>SUM(J18:J31)</f>
        <v>28</v>
      </c>
      <c r="K32" s="14">
        <f>SUM(K18:K31)</f>
        <v>12</v>
      </c>
      <c r="L32" s="20"/>
    </row>
    <row r="33" spans="1:12" ht="21" customHeight="1" thickBot="1">
      <c r="A33" s="48"/>
      <c r="B33" s="22" t="s">
        <v>24</v>
      </c>
      <c r="C33" s="23">
        <f>C32+D32+E32</f>
        <v>26</v>
      </c>
      <c r="D33" s="24"/>
      <c r="E33" s="24"/>
      <c r="F33" s="25"/>
      <c r="G33" s="21"/>
      <c r="H33" s="22" t="s">
        <v>24</v>
      </c>
      <c r="I33" s="23">
        <f>I32+J32+K32</f>
        <v>68</v>
      </c>
      <c r="J33" s="24"/>
      <c r="K33" s="24"/>
      <c r="L33" s="25"/>
    </row>
    <row r="35" ht="13.5">
      <c r="A35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3">
      <selection activeCell="I14" sqref="I14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61" t="s">
        <v>56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2" ht="33" customHeight="1">
      <c r="A3" s="2" t="s">
        <v>2</v>
      </c>
      <c r="B3" s="3">
        <v>40664</v>
      </c>
      <c r="C3" s="3">
        <v>40665</v>
      </c>
      <c r="D3" s="3">
        <v>40666</v>
      </c>
      <c r="E3" s="3">
        <v>40668</v>
      </c>
      <c r="F3" s="3">
        <v>40670</v>
      </c>
      <c r="G3" s="3">
        <v>40671</v>
      </c>
      <c r="H3" s="3">
        <v>40672</v>
      </c>
      <c r="I3" s="3">
        <v>40673</v>
      </c>
      <c r="J3" s="3">
        <v>40675</v>
      </c>
      <c r="K3" s="3">
        <v>40678</v>
      </c>
      <c r="L3" s="3">
        <v>40679</v>
      </c>
    </row>
    <row r="4" spans="1:12" ht="33" customHeight="1">
      <c r="A4" s="6" t="s">
        <v>3</v>
      </c>
      <c r="B4" s="45" t="s">
        <v>4</v>
      </c>
      <c r="C4" s="45" t="s">
        <v>5</v>
      </c>
      <c r="D4" s="45" t="s">
        <v>0</v>
      </c>
      <c r="E4" s="60" t="s">
        <v>6</v>
      </c>
      <c r="F4" s="45" t="s">
        <v>15</v>
      </c>
      <c r="G4" s="45" t="s">
        <v>4</v>
      </c>
      <c r="H4" s="45" t="s">
        <v>5</v>
      </c>
      <c r="I4" s="45" t="s">
        <v>0</v>
      </c>
      <c r="J4" s="60" t="s">
        <v>6</v>
      </c>
      <c r="K4" s="45" t="s">
        <v>4</v>
      </c>
      <c r="L4" s="44" t="s">
        <v>5</v>
      </c>
    </row>
    <row r="5" spans="1:12" ht="33" customHeight="1">
      <c r="A5" s="8" t="s">
        <v>7</v>
      </c>
      <c r="B5" s="38" t="s">
        <v>1</v>
      </c>
      <c r="C5" s="38" t="s">
        <v>1</v>
      </c>
      <c r="D5" s="38" t="s">
        <v>8</v>
      </c>
      <c r="E5" s="38" t="s">
        <v>8</v>
      </c>
      <c r="F5" s="38" t="s">
        <v>16</v>
      </c>
      <c r="G5" s="38" t="s">
        <v>1</v>
      </c>
      <c r="H5" s="38" t="s">
        <v>1</v>
      </c>
      <c r="I5" s="38" t="s">
        <v>8</v>
      </c>
      <c r="J5" s="38" t="s">
        <v>8</v>
      </c>
      <c r="K5" s="38" t="s">
        <v>1</v>
      </c>
      <c r="L5" s="38" t="s">
        <v>1</v>
      </c>
    </row>
    <row r="6" spans="1:12" ht="33" customHeight="1">
      <c r="A6" s="1" t="s">
        <v>18</v>
      </c>
      <c r="B6" s="5" t="s">
        <v>9</v>
      </c>
      <c r="C6" s="5" t="s">
        <v>10</v>
      </c>
      <c r="D6" s="5" t="s">
        <v>13</v>
      </c>
      <c r="E6" s="11" t="s">
        <v>17</v>
      </c>
      <c r="F6" s="5" t="s">
        <v>9</v>
      </c>
      <c r="G6" s="5" t="s">
        <v>12</v>
      </c>
      <c r="H6" s="5" t="s">
        <v>11</v>
      </c>
      <c r="I6" s="11" t="s">
        <v>9</v>
      </c>
      <c r="J6" s="5" t="s">
        <v>10</v>
      </c>
      <c r="K6" s="11" t="s">
        <v>13</v>
      </c>
      <c r="L6" s="11" t="s">
        <v>17</v>
      </c>
    </row>
    <row r="7" spans="1:12" ht="33" customHeight="1">
      <c r="A7" s="1" t="s">
        <v>19</v>
      </c>
      <c r="B7" s="5" t="s">
        <v>14</v>
      </c>
      <c r="C7" s="5" t="s">
        <v>58</v>
      </c>
      <c r="D7" s="5" t="s">
        <v>45</v>
      </c>
      <c r="E7" s="5" t="s">
        <v>14</v>
      </c>
      <c r="F7" s="5" t="s">
        <v>44</v>
      </c>
      <c r="G7" s="5" t="s">
        <v>42</v>
      </c>
      <c r="H7" s="11" t="s">
        <v>41</v>
      </c>
      <c r="I7" s="11" t="s">
        <v>58</v>
      </c>
      <c r="J7" s="5" t="s">
        <v>45</v>
      </c>
      <c r="K7" s="11" t="s">
        <v>41</v>
      </c>
      <c r="L7" s="11" t="s">
        <v>44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3">
        <v>40680</v>
      </c>
      <c r="C9" s="3">
        <v>40682</v>
      </c>
      <c r="D9" s="2">
        <v>40684</v>
      </c>
      <c r="E9" s="2">
        <v>40685</v>
      </c>
      <c r="F9" s="3">
        <v>40686</v>
      </c>
      <c r="G9" s="3">
        <v>40687</v>
      </c>
      <c r="H9" s="3">
        <v>40689</v>
      </c>
      <c r="I9" s="3">
        <v>40691</v>
      </c>
      <c r="J9" s="3">
        <v>40692</v>
      </c>
      <c r="K9" s="3">
        <v>40693</v>
      </c>
      <c r="L9" s="3">
        <v>40694</v>
      </c>
    </row>
    <row r="10" spans="1:12" ht="33" customHeight="1">
      <c r="A10" s="6" t="s">
        <v>3</v>
      </c>
      <c r="B10" s="45" t="s">
        <v>0</v>
      </c>
      <c r="C10" s="44" t="s">
        <v>6</v>
      </c>
      <c r="D10" s="45" t="s">
        <v>15</v>
      </c>
      <c r="E10" s="45" t="s">
        <v>4</v>
      </c>
      <c r="F10" s="45" t="s">
        <v>5</v>
      </c>
      <c r="G10" s="46" t="s">
        <v>0</v>
      </c>
      <c r="H10" s="46" t="s">
        <v>6</v>
      </c>
      <c r="I10" s="45" t="s">
        <v>15</v>
      </c>
      <c r="J10" s="45" t="s">
        <v>4</v>
      </c>
      <c r="K10" s="45" t="s">
        <v>5</v>
      </c>
      <c r="L10" s="46" t="s">
        <v>0</v>
      </c>
    </row>
    <row r="11" spans="1:12" ht="33" customHeight="1">
      <c r="A11" s="8" t="s">
        <v>7</v>
      </c>
      <c r="B11" s="38" t="s">
        <v>8</v>
      </c>
      <c r="C11" s="38" t="s">
        <v>8</v>
      </c>
      <c r="D11" s="38" t="s">
        <v>16</v>
      </c>
      <c r="E11" s="38" t="s">
        <v>1</v>
      </c>
      <c r="F11" s="38" t="s">
        <v>1</v>
      </c>
      <c r="G11" s="38" t="s">
        <v>8</v>
      </c>
      <c r="H11" s="38" t="s">
        <v>8</v>
      </c>
      <c r="I11" s="38" t="s">
        <v>16</v>
      </c>
      <c r="J11" s="38" t="s">
        <v>1</v>
      </c>
      <c r="K11" s="38" t="s">
        <v>1</v>
      </c>
      <c r="L11" s="38" t="s">
        <v>8</v>
      </c>
    </row>
    <row r="12" spans="1:12" ht="33" customHeight="1">
      <c r="A12" s="1" t="s">
        <v>18</v>
      </c>
      <c r="B12" s="5" t="s">
        <v>14</v>
      </c>
      <c r="C12" s="11" t="s">
        <v>17</v>
      </c>
      <c r="D12" s="5" t="s">
        <v>10</v>
      </c>
      <c r="E12" s="5" t="s">
        <v>17</v>
      </c>
      <c r="F12" s="5" t="s">
        <v>59</v>
      </c>
      <c r="G12" s="5" t="s">
        <v>11</v>
      </c>
      <c r="H12" s="11" t="s">
        <v>12</v>
      </c>
      <c r="I12" s="5" t="s">
        <v>14</v>
      </c>
      <c r="J12" s="5" t="s">
        <v>11</v>
      </c>
      <c r="K12" s="5" t="s">
        <v>13</v>
      </c>
      <c r="L12" s="5" t="s">
        <v>11</v>
      </c>
    </row>
    <row r="13" spans="1:12" ht="33" customHeight="1">
      <c r="A13" s="1" t="s">
        <v>19</v>
      </c>
      <c r="B13" s="11" t="s">
        <v>12</v>
      </c>
      <c r="C13" s="5" t="s">
        <v>42</v>
      </c>
      <c r="D13" s="11" t="s">
        <v>57</v>
      </c>
      <c r="E13" s="5" t="s">
        <v>58</v>
      </c>
      <c r="F13" s="5" t="s">
        <v>12</v>
      </c>
      <c r="G13" s="5" t="s">
        <v>42</v>
      </c>
      <c r="H13" s="5" t="s">
        <v>60</v>
      </c>
      <c r="I13" s="5" t="s">
        <v>41</v>
      </c>
      <c r="J13" s="5" t="s">
        <v>45</v>
      </c>
      <c r="K13" s="5" t="s">
        <v>44</v>
      </c>
      <c r="L13" s="5" t="s">
        <v>58</v>
      </c>
    </row>
    <row r="15" spans="1:6" ht="21" thickBot="1">
      <c r="A15" s="59" t="s">
        <v>61</v>
      </c>
      <c r="B15" s="43"/>
      <c r="C15" s="43"/>
      <c r="D15" s="43"/>
      <c r="E15" s="43"/>
      <c r="F15" s="43"/>
    </row>
    <row r="16" spans="1:12" ht="21" thickBot="1">
      <c r="A16" s="62" t="s">
        <v>55</v>
      </c>
      <c r="B16" s="63"/>
      <c r="C16" s="63"/>
      <c r="D16" s="63"/>
      <c r="E16" s="63"/>
      <c r="F16" s="64"/>
      <c r="G16" s="65" t="s">
        <v>26</v>
      </c>
      <c r="H16" s="66"/>
      <c r="I16" s="66"/>
      <c r="J16" s="66"/>
      <c r="K16" s="66"/>
      <c r="L16" s="6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2</v>
      </c>
      <c r="D18" s="13">
        <v>1</v>
      </c>
      <c r="E18" s="13"/>
      <c r="F18" s="53">
        <f aca="true" t="shared" si="0" ref="F18:F31">SUM(C18:E18)</f>
        <v>3</v>
      </c>
      <c r="G18" s="26" t="s">
        <v>27</v>
      </c>
      <c r="H18" s="7">
        <v>6</v>
      </c>
      <c r="I18" s="13">
        <f>'2011년3월'!I18+'2011년4월'!C18+'2011년5월'!C18</f>
        <v>5</v>
      </c>
      <c r="J18" s="13">
        <f>'2011년3월'!J18+'2011년4월'!D18+'2011년5월'!D18</f>
        <v>3</v>
      </c>
      <c r="K18" s="13">
        <f>'2011년3월'!K18+'2011년4월'!E18+'2011년5월'!E18</f>
        <v>2</v>
      </c>
      <c r="L18" s="27">
        <f aca="true" t="shared" si="1" ref="L18:L31">SUM(I18:K18)</f>
        <v>10</v>
      </c>
    </row>
    <row r="19" spans="1:12" ht="21" customHeight="1">
      <c r="A19" s="26" t="s">
        <v>28</v>
      </c>
      <c r="B19" s="7">
        <v>6</v>
      </c>
      <c r="C19" s="13">
        <v>2</v>
      </c>
      <c r="D19" s="13">
        <v>1</v>
      </c>
      <c r="E19" s="13">
        <v>1</v>
      </c>
      <c r="F19" s="53">
        <f t="shared" si="0"/>
        <v>4</v>
      </c>
      <c r="G19" s="26" t="s">
        <v>28</v>
      </c>
      <c r="H19" s="7">
        <v>6</v>
      </c>
      <c r="I19" s="13">
        <f>'2011년3월'!I19+'2011년4월'!C19+'2011년5월'!C19</f>
        <v>3</v>
      </c>
      <c r="J19" s="13">
        <f>'2011년3월'!J19+'2011년4월'!D19+'2011년5월'!D19</f>
        <v>5</v>
      </c>
      <c r="K19" s="13">
        <f>'2011년3월'!K19+'2011년4월'!E19+'2011년5월'!E19</f>
        <v>2</v>
      </c>
      <c r="L19" s="27">
        <f t="shared" si="1"/>
        <v>10</v>
      </c>
    </row>
    <row r="20" spans="1:12" ht="21.75" customHeight="1">
      <c r="A20" s="26" t="s">
        <v>29</v>
      </c>
      <c r="B20" s="7">
        <v>6</v>
      </c>
      <c r="C20" s="13">
        <v>1</v>
      </c>
      <c r="D20" s="13">
        <v>1</v>
      </c>
      <c r="E20" s="13">
        <v>1</v>
      </c>
      <c r="F20" s="53">
        <f t="shared" si="0"/>
        <v>3</v>
      </c>
      <c r="G20" s="26" t="s">
        <v>29</v>
      </c>
      <c r="H20" s="7">
        <v>6</v>
      </c>
      <c r="I20" s="13">
        <f>'2011년3월'!I20+'2011년4월'!C20+'2011년5월'!C20</f>
        <v>3</v>
      </c>
      <c r="J20" s="13">
        <f>'2011년3월'!J20+'2011년4월'!D20+'2011년5월'!D20</f>
        <v>4</v>
      </c>
      <c r="K20" s="13">
        <f>'2011년3월'!K20+'2011년4월'!E20+'2011년5월'!E20</f>
        <v>2</v>
      </c>
      <c r="L20" s="27">
        <f t="shared" si="1"/>
        <v>9</v>
      </c>
    </row>
    <row r="21" spans="1:12" ht="22.5">
      <c r="A21" s="26" t="s">
        <v>30</v>
      </c>
      <c r="B21" s="7">
        <v>5</v>
      </c>
      <c r="C21" s="13">
        <v>1</v>
      </c>
      <c r="D21" s="13">
        <v>2</v>
      </c>
      <c r="E21" s="13">
        <v>1</v>
      </c>
      <c r="F21" s="53">
        <f t="shared" si="0"/>
        <v>4</v>
      </c>
      <c r="G21" s="26" t="s">
        <v>30</v>
      </c>
      <c r="H21" s="7">
        <v>5</v>
      </c>
      <c r="I21" s="13">
        <f>'2011년3월'!I21+'2011년4월'!C21+'2011년5월'!C21</f>
        <v>4</v>
      </c>
      <c r="J21" s="13">
        <f>'2011년3월'!J21+'2011년4월'!D21+'2011년5월'!D21</f>
        <v>4</v>
      </c>
      <c r="K21" s="13">
        <f>'2011년3월'!K21+'2011년4월'!E21+'2011년5월'!E21</f>
        <v>2</v>
      </c>
      <c r="L21" s="27">
        <f t="shared" si="1"/>
        <v>10</v>
      </c>
    </row>
    <row r="22" spans="1:12" ht="21.75" customHeight="1">
      <c r="A22" s="26" t="s">
        <v>31</v>
      </c>
      <c r="B22" s="7">
        <v>5</v>
      </c>
      <c r="C22" s="13">
        <v>2</v>
      </c>
      <c r="D22" s="13">
        <v>2</v>
      </c>
      <c r="E22" s="13"/>
      <c r="F22" s="53">
        <f t="shared" si="0"/>
        <v>4</v>
      </c>
      <c r="G22" s="26" t="s">
        <v>31</v>
      </c>
      <c r="H22" s="7">
        <v>5</v>
      </c>
      <c r="I22" s="13">
        <f>'2011년3월'!I22+'2011년4월'!C22+'2011년5월'!C22</f>
        <v>4</v>
      </c>
      <c r="J22" s="13">
        <f>'2011년3월'!J22+'2011년4월'!D22+'2011년5월'!D22</f>
        <v>5</v>
      </c>
      <c r="K22" s="13">
        <f>'2011년3월'!K22+'2011년4월'!E22+'2011년5월'!E22</f>
        <v>1</v>
      </c>
      <c r="L22" s="27">
        <f t="shared" si="1"/>
        <v>10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'2011년3월'!I23+'2011년4월'!C23+'2011년5월'!C23</f>
        <v>0</v>
      </c>
      <c r="J23" s="13">
        <f>'2011년3월'!J23+'2011년4월'!D23+'2011년5월'!D23</f>
        <v>0</v>
      </c>
      <c r="K23" s="13">
        <f>'2011년3월'!K23+'2011년4월'!E23+'2011년5월'!E23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2</v>
      </c>
      <c r="D24" s="13">
        <v>2</v>
      </c>
      <c r="E24" s="13"/>
      <c r="F24" s="53">
        <f t="shared" si="0"/>
        <v>4</v>
      </c>
      <c r="G24" s="26" t="s">
        <v>33</v>
      </c>
      <c r="H24" s="7">
        <v>5</v>
      </c>
      <c r="I24" s="13">
        <f>'2011년3월'!I24+'2011년4월'!C24+'2011년5월'!C24</f>
        <v>4</v>
      </c>
      <c r="J24" s="13">
        <f>'2011년3월'!J24+'2011년4월'!D24+'2011년5월'!D24</f>
        <v>5</v>
      </c>
      <c r="K24" s="13">
        <f>'2011년3월'!K24+'2011년4월'!E24+'2011년5월'!E24</f>
        <v>1</v>
      </c>
      <c r="L24" s="27">
        <f t="shared" si="1"/>
        <v>10</v>
      </c>
    </row>
    <row r="25" spans="1:12" ht="22.5">
      <c r="A25" s="26" t="s">
        <v>34</v>
      </c>
      <c r="B25" s="7">
        <v>5</v>
      </c>
      <c r="C25" s="13">
        <v>2</v>
      </c>
      <c r="D25" s="13">
        <v>2</v>
      </c>
      <c r="E25" s="13"/>
      <c r="F25" s="53">
        <f t="shared" si="0"/>
        <v>4</v>
      </c>
      <c r="G25" s="26" t="s">
        <v>34</v>
      </c>
      <c r="H25" s="7">
        <v>5</v>
      </c>
      <c r="I25" s="13">
        <f>'2011년3월'!I25+'2011년4월'!C25+'2011년5월'!C25</f>
        <v>5</v>
      </c>
      <c r="J25" s="13">
        <f>'2011년3월'!J25+'2011년4월'!D25+'2011년5월'!D25</f>
        <v>4</v>
      </c>
      <c r="K25" s="13">
        <f>'2011년3월'!K25+'2011년4월'!E25+'2011년5월'!E25</f>
        <v>1</v>
      </c>
      <c r="L25" s="27">
        <f t="shared" si="1"/>
        <v>10</v>
      </c>
    </row>
    <row r="26" spans="1:12" ht="22.5">
      <c r="A26" s="26" t="s">
        <v>37</v>
      </c>
      <c r="B26" s="7">
        <v>4</v>
      </c>
      <c r="C26" s="13">
        <v>1</v>
      </c>
      <c r="D26" s="13">
        <v>2</v>
      </c>
      <c r="E26" s="13"/>
      <c r="F26" s="53">
        <f t="shared" si="0"/>
        <v>3</v>
      </c>
      <c r="G26" s="26" t="s">
        <v>37</v>
      </c>
      <c r="H26" s="7">
        <v>4</v>
      </c>
      <c r="I26" s="13">
        <f>'2011년3월'!I26+'2011년4월'!C26+'2011년5월'!C26</f>
        <v>4</v>
      </c>
      <c r="J26" s="13">
        <f>'2011년3월'!J26+'2011년4월'!D26+'2011년5월'!D26</f>
        <v>5</v>
      </c>
      <c r="K26" s="13">
        <f>'2011년3월'!K26+'2011년4월'!E26+'2011년5월'!E26</f>
        <v>1</v>
      </c>
      <c r="L26" s="27">
        <f t="shared" si="1"/>
        <v>10</v>
      </c>
    </row>
    <row r="27" spans="1:12" ht="27">
      <c r="A27" s="55" t="s">
        <v>38</v>
      </c>
      <c r="B27" s="7">
        <v>4</v>
      </c>
      <c r="C27" s="13">
        <v>2</v>
      </c>
      <c r="D27" s="13"/>
      <c r="E27" s="13">
        <v>1</v>
      </c>
      <c r="F27" s="53">
        <f t="shared" si="0"/>
        <v>3</v>
      </c>
      <c r="G27" s="55" t="s">
        <v>38</v>
      </c>
      <c r="H27" s="7">
        <v>4</v>
      </c>
      <c r="I27" s="13">
        <f>'2011년3월'!I27+'2011년4월'!C27+'2011년5월'!C27</f>
        <v>5</v>
      </c>
      <c r="J27" s="13">
        <f>'2011년3월'!J27+'2011년4월'!D27+'2011년5월'!D27</f>
        <v>2</v>
      </c>
      <c r="K27" s="13">
        <f>'2011년3월'!K27+'2011년4월'!E27+'2011년5월'!E27</f>
        <v>2</v>
      </c>
      <c r="L27" s="27">
        <f t="shared" si="1"/>
        <v>9</v>
      </c>
    </row>
    <row r="28" spans="1:12" ht="21.75" customHeight="1">
      <c r="A28" s="57" t="s">
        <v>52</v>
      </c>
      <c r="B28" s="7">
        <v>4</v>
      </c>
      <c r="C28" s="13">
        <v>1</v>
      </c>
      <c r="D28" s="13">
        <v>2</v>
      </c>
      <c r="E28" s="13">
        <v>1</v>
      </c>
      <c r="F28" s="53">
        <f t="shared" si="0"/>
        <v>4</v>
      </c>
      <c r="G28" s="57" t="s">
        <v>52</v>
      </c>
      <c r="H28" s="7">
        <v>4</v>
      </c>
      <c r="I28" s="13">
        <f>'2011년3월'!I28+'2011년4월'!C28+'2011년5월'!C28</f>
        <v>4</v>
      </c>
      <c r="J28" s="13">
        <f>'2011년3월'!J28+'2011년4월'!D28+'2011년5월'!D28</f>
        <v>4</v>
      </c>
      <c r="K28" s="13">
        <f>'2011년3월'!K28+'2011년4월'!E28+'2011년5월'!E28</f>
        <v>2</v>
      </c>
      <c r="L28" s="27">
        <f t="shared" si="1"/>
        <v>10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>'2011년3월'!I29+'2011년4월'!C29+'2011년5월'!C29</f>
        <v>0</v>
      </c>
      <c r="J29" s="13">
        <f>'2011년3월'!J29+'2011년4월'!D29+'2011년5월'!D29</f>
        <v>0</v>
      </c>
      <c r="K29" s="13">
        <f>'2011년3월'!K29+'2011년4월'!E29+'2011년5월'!E29</f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2</v>
      </c>
      <c r="D30" s="13">
        <v>1</v>
      </c>
      <c r="E30" s="13">
        <v>1</v>
      </c>
      <c r="F30" s="53">
        <f t="shared" si="0"/>
        <v>4</v>
      </c>
      <c r="G30" s="57" t="s">
        <v>39</v>
      </c>
      <c r="H30" s="7">
        <v>4</v>
      </c>
      <c r="I30" s="13">
        <f>'2011년3월'!I30+'2011년4월'!C30+'2011년5월'!C30</f>
        <v>5</v>
      </c>
      <c r="J30" s="13">
        <f>'2011년3월'!J30+'2011년4월'!D30+'2011년5월'!D30</f>
        <v>3</v>
      </c>
      <c r="K30" s="13">
        <f>'2011년3월'!K30+'2011년4월'!E30+'2011년5월'!E30</f>
        <v>2</v>
      </c>
      <c r="L30" s="27">
        <f t="shared" si="1"/>
        <v>10</v>
      </c>
    </row>
    <row r="31" spans="1:12" ht="22.5">
      <c r="A31" s="57" t="s">
        <v>43</v>
      </c>
      <c r="B31" s="7">
        <v>4</v>
      </c>
      <c r="C31" s="13">
        <v>2</v>
      </c>
      <c r="D31" s="13">
        <v>2</v>
      </c>
      <c r="E31" s="13"/>
      <c r="F31" s="53">
        <f t="shared" si="0"/>
        <v>4</v>
      </c>
      <c r="G31" s="57" t="s">
        <v>43</v>
      </c>
      <c r="H31" s="7">
        <v>4</v>
      </c>
      <c r="I31" s="13">
        <f>'2011년3월'!I31+'2011년4월'!C31+'2011년5월'!C31</f>
        <v>2</v>
      </c>
      <c r="J31" s="13">
        <f>'2011년3월'!J31+'2011년4월'!D31+'2011년5월'!D31</f>
        <v>2</v>
      </c>
      <c r="K31" s="13">
        <f>'2011년3월'!K31+'2011년4월'!E31+'2011년5월'!E31</f>
        <v>0</v>
      </c>
      <c r="L31" s="27">
        <f t="shared" si="1"/>
        <v>4</v>
      </c>
    </row>
    <row r="32" spans="1:12" ht="21" customHeight="1">
      <c r="A32" s="47"/>
      <c r="B32" s="49" t="s">
        <v>20</v>
      </c>
      <c r="C32" s="50">
        <f>SUM(C18:C31)</f>
        <v>20</v>
      </c>
      <c r="D32" s="51">
        <f>SUM(D18:D31)</f>
        <v>18</v>
      </c>
      <c r="E32" s="50">
        <f>SUM(E18:E31)</f>
        <v>6</v>
      </c>
      <c r="F32" s="52"/>
      <c r="G32" s="19"/>
      <c r="H32" s="49" t="s">
        <v>20</v>
      </c>
      <c r="I32" s="14">
        <f>SUM(I18:I31)</f>
        <v>48</v>
      </c>
      <c r="J32" s="15">
        <f>SUM(J18:J31)</f>
        <v>46</v>
      </c>
      <c r="K32" s="14">
        <f>SUM(K18:K31)</f>
        <v>18</v>
      </c>
      <c r="L32" s="20"/>
    </row>
    <row r="33" spans="1:12" ht="21" customHeight="1" thickBot="1">
      <c r="A33" s="48"/>
      <c r="B33" s="22" t="s">
        <v>24</v>
      </c>
      <c r="C33" s="23">
        <f>C32+D32+E32</f>
        <v>44</v>
      </c>
      <c r="D33" s="24"/>
      <c r="E33" s="24"/>
      <c r="F33" s="25"/>
      <c r="G33" s="21"/>
      <c r="H33" s="22" t="s">
        <v>24</v>
      </c>
      <c r="I33" s="23">
        <f>I32+J32+K32</f>
        <v>112</v>
      </c>
      <c r="J33" s="24"/>
      <c r="K33" s="24"/>
      <c r="L33" s="25"/>
    </row>
    <row r="35" ht="13.5">
      <c r="A35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6">
      <selection activeCell="E46" sqref="E46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61" t="s">
        <v>62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2" ht="33" customHeight="1">
      <c r="A3" s="2" t="s">
        <v>2</v>
      </c>
      <c r="B3" s="3">
        <v>40696</v>
      </c>
      <c r="C3" s="3">
        <v>40698</v>
      </c>
      <c r="D3" s="3">
        <v>40699</v>
      </c>
      <c r="E3" s="3">
        <v>40700</v>
      </c>
      <c r="F3" s="3">
        <v>40701</v>
      </c>
      <c r="G3" s="3">
        <v>40703</v>
      </c>
      <c r="H3" s="3">
        <v>40706</v>
      </c>
      <c r="I3" s="3">
        <v>40707</v>
      </c>
      <c r="J3" s="3">
        <v>40708</v>
      </c>
      <c r="K3" s="3">
        <v>40710</v>
      </c>
      <c r="L3" s="3">
        <v>40712</v>
      </c>
    </row>
    <row r="4" spans="1:12" ht="33" customHeight="1">
      <c r="A4" s="6" t="s">
        <v>3</v>
      </c>
      <c r="B4" s="45" t="s">
        <v>6</v>
      </c>
      <c r="C4" s="45" t="s">
        <v>15</v>
      </c>
      <c r="D4" s="45" t="s">
        <v>4</v>
      </c>
      <c r="E4" s="60" t="s">
        <v>5</v>
      </c>
      <c r="F4" s="45" t="s">
        <v>0</v>
      </c>
      <c r="G4" s="45" t="s">
        <v>6</v>
      </c>
      <c r="H4" s="45" t="s">
        <v>4</v>
      </c>
      <c r="I4" s="45" t="s">
        <v>5</v>
      </c>
      <c r="J4" s="60" t="s">
        <v>0</v>
      </c>
      <c r="K4" s="45" t="s">
        <v>6</v>
      </c>
      <c r="L4" s="44" t="s">
        <v>15</v>
      </c>
    </row>
    <row r="5" spans="1:12" ht="33" customHeight="1">
      <c r="A5" s="8" t="s">
        <v>7</v>
      </c>
      <c r="B5" s="38" t="s">
        <v>8</v>
      </c>
      <c r="C5" s="38" t="s">
        <v>16</v>
      </c>
      <c r="D5" s="38" t="s">
        <v>1</v>
      </c>
      <c r="E5" s="38" t="s">
        <v>1</v>
      </c>
      <c r="F5" s="38" t="s">
        <v>8</v>
      </c>
      <c r="G5" s="38" t="s">
        <v>8</v>
      </c>
      <c r="H5" s="38" t="s">
        <v>1</v>
      </c>
      <c r="I5" s="38" t="s">
        <v>1</v>
      </c>
      <c r="J5" s="38" t="s">
        <v>8</v>
      </c>
      <c r="K5" s="38" t="s">
        <v>8</v>
      </c>
      <c r="L5" s="38" t="s">
        <v>16</v>
      </c>
    </row>
    <row r="6" spans="1:12" ht="33" customHeight="1">
      <c r="A6" s="1" t="s">
        <v>18</v>
      </c>
      <c r="B6" s="5" t="s">
        <v>13</v>
      </c>
      <c r="C6" s="5" t="s">
        <v>11</v>
      </c>
      <c r="D6" s="5" t="s">
        <v>9</v>
      </c>
      <c r="E6" s="11" t="s">
        <v>10</v>
      </c>
      <c r="F6" s="5" t="s">
        <v>14</v>
      </c>
      <c r="G6" s="5" t="s">
        <v>10</v>
      </c>
      <c r="H6" s="5" t="s">
        <v>14</v>
      </c>
      <c r="I6" s="11" t="s">
        <v>13</v>
      </c>
      <c r="J6" s="5" t="s">
        <v>17</v>
      </c>
      <c r="K6" s="11" t="s">
        <v>9</v>
      </c>
      <c r="L6" s="11" t="s">
        <v>12</v>
      </c>
    </row>
    <row r="7" spans="1:12" ht="33" customHeight="1">
      <c r="A7" s="1" t="s">
        <v>19</v>
      </c>
      <c r="B7" s="5" t="s">
        <v>58</v>
      </c>
      <c r="C7" s="5" t="s">
        <v>17</v>
      </c>
      <c r="D7" s="5" t="s">
        <v>41</v>
      </c>
      <c r="E7" s="5" t="s">
        <v>58</v>
      </c>
      <c r="F7" s="5" t="s">
        <v>41</v>
      </c>
      <c r="G7" s="5" t="s">
        <v>45</v>
      </c>
      <c r="H7" s="11" t="s">
        <v>44</v>
      </c>
      <c r="I7" s="11" t="s">
        <v>45</v>
      </c>
      <c r="J7" s="5" t="s">
        <v>60</v>
      </c>
      <c r="K7" s="11" t="s">
        <v>64</v>
      </c>
      <c r="L7" s="11" t="s">
        <v>42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3">
        <v>40713</v>
      </c>
      <c r="C9" s="3">
        <v>40714</v>
      </c>
      <c r="D9" s="2">
        <v>40715</v>
      </c>
      <c r="E9" s="2">
        <v>40717</v>
      </c>
      <c r="F9" s="3">
        <v>40719</v>
      </c>
      <c r="G9" s="3">
        <v>40720</v>
      </c>
      <c r="H9" s="3">
        <v>40721</v>
      </c>
      <c r="I9" s="3">
        <v>40722</v>
      </c>
      <c r="J9" s="3">
        <v>40724</v>
      </c>
      <c r="K9" s="3"/>
      <c r="L9" s="3"/>
    </row>
    <row r="10" spans="1:12" ht="33" customHeight="1">
      <c r="A10" s="6" t="s">
        <v>3</v>
      </c>
      <c r="B10" s="45" t="s">
        <v>4</v>
      </c>
      <c r="C10" s="44" t="s">
        <v>5</v>
      </c>
      <c r="D10" s="45" t="s">
        <v>0</v>
      </c>
      <c r="E10" s="45" t="s">
        <v>6</v>
      </c>
      <c r="F10" s="45" t="s">
        <v>15</v>
      </c>
      <c r="G10" s="46" t="s">
        <v>4</v>
      </c>
      <c r="H10" s="46" t="s">
        <v>5</v>
      </c>
      <c r="I10" s="45" t="s">
        <v>0</v>
      </c>
      <c r="J10" s="45" t="s">
        <v>6</v>
      </c>
      <c r="K10" s="45"/>
      <c r="L10" s="46"/>
    </row>
    <row r="11" spans="1:12" ht="33" customHeight="1">
      <c r="A11" s="8" t="s">
        <v>7</v>
      </c>
      <c r="B11" s="38" t="s">
        <v>1</v>
      </c>
      <c r="C11" s="38" t="s">
        <v>1</v>
      </c>
      <c r="D11" s="38" t="s">
        <v>8</v>
      </c>
      <c r="E11" s="38" t="s">
        <v>8</v>
      </c>
      <c r="F11" s="38" t="s">
        <v>16</v>
      </c>
      <c r="G11" s="38" t="s">
        <v>1</v>
      </c>
      <c r="H11" s="38" t="s">
        <v>1</v>
      </c>
      <c r="I11" s="38" t="s">
        <v>8</v>
      </c>
      <c r="J11" s="38" t="s">
        <v>8</v>
      </c>
      <c r="K11" s="38"/>
      <c r="L11" s="38"/>
    </row>
    <row r="12" spans="1:12" ht="33" customHeight="1">
      <c r="A12" s="1" t="s">
        <v>18</v>
      </c>
      <c r="B12" s="5" t="s">
        <v>10</v>
      </c>
      <c r="C12" s="11" t="s">
        <v>11</v>
      </c>
      <c r="D12" s="5" t="s">
        <v>12</v>
      </c>
      <c r="E12" s="5" t="s">
        <v>11</v>
      </c>
      <c r="F12" s="5" t="s">
        <v>13</v>
      </c>
      <c r="G12" s="5" t="s">
        <v>12</v>
      </c>
      <c r="H12" s="11" t="s">
        <v>17</v>
      </c>
      <c r="I12" s="5" t="s">
        <v>10</v>
      </c>
      <c r="J12" s="5" t="s">
        <v>14</v>
      </c>
      <c r="K12" s="5"/>
      <c r="L12" s="5"/>
    </row>
    <row r="13" spans="1:12" ht="33" customHeight="1">
      <c r="A13" s="1" t="s">
        <v>19</v>
      </c>
      <c r="B13" s="11" t="s">
        <v>41</v>
      </c>
      <c r="C13" s="5" t="s">
        <v>42</v>
      </c>
      <c r="D13" s="11" t="s">
        <v>45</v>
      </c>
      <c r="E13" s="5" t="s">
        <v>44</v>
      </c>
      <c r="F13" s="5" t="s">
        <v>58</v>
      </c>
      <c r="G13" s="5" t="s">
        <v>45</v>
      </c>
      <c r="H13" s="5" t="s">
        <v>9</v>
      </c>
      <c r="I13" s="5" t="s">
        <v>41</v>
      </c>
      <c r="J13" s="5" t="s">
        <v>58</v>
      </c>
      <c r="K13" s="5"/>
      <c r="L13" s="5"/>
    </row>
    <row r="15" spans="1:6" ht="21" thickBot="1">
      <c r="A15" s="59" t="s">
        <v>61</v>
      </c>
      <c r="B15" s="43"/>
      <c r="C15" s="43"/>
      <c r="D15" s="43"/>
      <c r="E15" s="43"/>
      <c r="F15" s="43"/>
    </row>
    <row r="16" spans="1:12" ht="21" thickBot="1">
      <c r="A16" s="62" t="s">
        <v>63</v>
      </c>
      <c r="B16" s="63"/>
      <c r="C16" s="63"/>
      <c r="D16" s="63"/>
      <c r="E16" s="63"/>
      <c r="F16" s="64"/>
      <c r="G16" s="65" t="s">
        <v>26</v>
      </c>
      <c r="H16" s="66"/>
      <c r="I16" s="66"/>
      <c r="J16" s="66"/>
      <c r="K16" s="66"/>
      <c r="L16" s="6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1</v>
      </c>
      <c r="D18" s="13">
        <v>1</v>
      </c>
      <c r="E18" s="13">
        <v>1</v>
      </c>
      <c r="F18" s="53">
        <f aca="true" t="shared" si="0" ref="F18:F31">SUM(C18:E18)</f>
        <v>3</v>
      </c>
      <c r="G18" s="26" t="s">
        <v>27</v>
      </c>
      <c r="H18" s="7">
        <v>6</v>
      </c>
      <c r="I18" s="13">
        <f>'2011년5월'!I18+C18</f>
        <v>6</v>
      </c>
      <c r="J18" s="13">
        <f>'2011년5월'!J18+D18</f>
        <v>4</v>
      </c>
      <c r="K18" s="13">
        <f>'2011년5월'!K18+E18</f>
        <v>3</v>
      </c>
      <c r="L18" s="27">
        <f aca="true" t="shared" si="1" ref="L18:L31">SUM(I18:K18)</f>
        <v>13</v>
      </c>
    </row>
    <row r="19" spans="1:12" ht="21" customHeight="1">
      <c r="A19" s="26" t="s">
        <v>28</v>
      </c>
      <c r="B19" s="7">
        <v>6</v>
      </c>
      <c r="C19" s="13">
        <v>2</v>
      </c>
      <c r="D19" s="13">
        <v>1</v>
      </c>
      <c r="E19" s="13"/>
      <c r="F19" s="53">
        <f t="shared" si="0"/>
        <v>3</v>
      </c>
      <c r="G19" s="26" t="s">
        <v>28</v>
      </c>
      <c r="H19" s="7">
        <v>6</v>
      </c>
      <c r="I19" s="13">
        <f>'2011년5월'!I19+C19</f>
        <v>5</v>
      </c>
      <c r="J19" s="13">
        <f>'2011년5월'!J19+D19</f>
        <v>6</v>
      </c>
      <c r="K19" s="13">
        <f>'2011년5월'!K19+E19</f>
        <v>2</v>
      </c>
      <c r="L19" s="27">
        <f t="shared" si="1"/>
        <v>13</v>
      </c>
    </row>
    <row r="20" spans="1:12" ht="21.75" customHeight="1">
      <c r="A20" s="26" t="s">
        <v>29</v>
      </c>
      <c r="B20" s="7">
        <v>6</v>
      </c>
      <c r="C20" s="13">
        <v>2</v>
      </c>
      <c r="D20" s="13">
        <v>2</v>
      </c>
      <c r="E20" s="13"/>
      <c r="F20" s="53">
        <f t="shared" si="0"/>
        <v>4</v>
      </c>
      <c r="G20" s="26" t="s">
        <v>29</v>
      </c>
      <c r="H20" s="7">
        <v>6</v>
      </c>
      <c r="I20" s="13">
        <f>'2011년5월'!I20+C20</f>
        <v>5</v>
      </c>
      <c r="J20" s="13">
        <f>'2011년5월'!J20+D20</f>
        <v>6</v>
      </c>
      <c r="K20" s="13">
        <f>'2011년5월'!K20+E20</f>
        <v>2</v>
      </c>
      <c r="L20" s="27">
        <f t="shared" si="1"/>
        <v>13</v>
      </c>
    </row>
    <row r="21" spans="1:12" ht="22.5">
      <c r="A21" s="26" t="s">
        <v>30</v>
      </c>
      <c r="B21" s="7">
        <v>5</v>
      </c>
      <c r="C21" s="13">
        <v>1</v>
      </c>
      <c r="D21" s="13">
        <v>2</v>
      </c>
      <c r="E21" s="13"/>
      <c r="F21" s="53">
        <f t="shared" si="0"/>
        <v>3</v>
      </c>
      <c r="G21" s="26" t="s">
        <v>30</v>
      </c>
      <c r="H21" s="7">
        <v>5</v>
      </c>
      <c r="I21" s="13">
        <f>'2011년5월'!I21+C21</f>
        <v>5</v>
      </c>
      <c r="J21" s="13">
        <f>'2011년5월'!J21+D21</f>
        <v>6</v>
      </c>
      <c r="K21" s="13">
        <f>'2011년5월'!K21+E21</f>
        <v>2</v>
      </c>
      <c r="L21" s="27">
        <f t="shared" si="1"/>
        <v>13</v>
      </c>
    </row>
    <row r="22" spans="1:12" ht="21.75" customHeight="1">
      <c r="A22" s="26" t="s">
        <v>31</v>
      </c>
      <c r="B22" s="7">
        <v>5</v>
      </c>
      <c r="C22" s="13">
        <v>1</v>
      </c>
      <c r="D22" s="13">
        <v>1</v>
      </c>
      <c r="E22" s="13">
        <v>1</v>
      </c>
      <c r="F22" s="53">
        <f t="shared" si="0"/>
        <v>3</v>
      </c>
      <c r="G22" s="26" t="s">
        <v>31</v>
      </c>
      <c r="H22" s="7">
        <v>5</v>
      </c>
      <c r="I22" s="13">
        <f>'2011년5월'!I22+C22</f>
        <v>5</v>
      </c>
      <c r="J22" s="13">
        <f>'2011년5월'!J22+D22</f>
        <v>6</v>
      </c>
      <c r="K22" s="13">
        <f>'2011년5월'!K22+E22</f>
        <v>2</v>
      </c>
      <c r="L22" s="27">
        <f t="shared" si="1"/>
        <v>13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'2011년5월'!I23+C23</f>
        <v>0</v>
      </c>
      <c r="J23" s="13">
        <f>'2011년5월'!J23+D23</f>
        <v>0</v>
      </c>
      <c r="K23" s="13">
        <f>'2011년5월'!K23+E23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1</v>
      </c>
      <c r="D24" s="13">
        <v>1</v>
      </c>
      <c r="E24" s="13">
        <v>1</v>
      </c>
      <c r="F24" s="53">
        <f t="shared" si="0"/>
        <v>3</v>
      </c>
      <c r="G24" s="26" t="s">
        <v>33</v>
      </c>
      <c r="H24" s="7">
        <v>5</v>
      </c>
      <c r="I24" s="13">
        <f>'2011년5월'!I24+C24</f>
        <v>5</v>
      </c>
      <c r="J24" s="13">
        <f>'2011년5월'!J24+D24</f>
        <v>6</v>
      </c>
      <c r="K24" s="13">
        <f>'2011년5월'!K24+E24</f>
        <v>2</v>
      </c>
      <c r="L24" s="27">
        <f t="shared" si="1"/>
        <v>13</v>
      </c>
    </row>
    <row r="25" spans="1:12" ht="22.5">
      <c r="A25" s="26" t="s">
        <v>34</v>
      </c>
      <c r="B25" s="7">
        <v>5</v>
      </c>
      <c r="C25" s="13">
        <v>1</v>
      </c>
      <c r="D25" s="13">
        <v>1</v>
      </c>
      <c r="E25" s="13">
        <v>1</v>
      </c>
      <c r="F25" s="53">
        <f t="shared" si="0"/>
        <v>3</v>
      </c>
      <c r="G25" s="26" t="s">
        <v>34</v>
      </c>
      <c r="H25" s="7">
        <v>5</v>
      </c>
      <c r="I25" s="13">
        <f>'2011년5월'!I25+C25</f>
        <v>6</v>
      </c>
      <c r="J25" s="13">
        <f>'2011년5월'!J25+D25</f>
        <v>5</v>
      </c>
      <c r="K25" s="13">
        <f>'2011년5월'!K25+E25</f>
        <v>2</v>
      </c>
      <c r="L25" s="27">
        <f t="shared" si="1"/>
        <v>13</v>
      </c>
    </row>
    <row r="26" spans="1:12" ht="22.5">
      <c r="A26" s="26" t="s">
        <v>37</v>
      </c>
      <c r="B26" s="7">
        <v>4</v>
      </c>
      <c r="C26" s="13">
        <v>1</v>
      </c>
      <c r="D26" s="13">
        <v>1</v>
      </c>
      <c r="E26" s="13">
        <v>1</v>
      </c>
      <c r="F26" s="53">
        <f t="shared" si="0"/>
        <v>3</v>
      </c>
      <c r="G26" s="26" t="s">
        <v>37</v>
      </c>
      <c r="H26" s="7">
        <v>4</v>
      </c>
      <c r="I26" s="13">
        <f>'2011년5월'!I26+C26</f>
        <v>5</v>
      </c>
      <c r="J26" s="13">
        <f>'2011년5월'!J26+D26</f>
        <v>6</v>
      </c>
      <c r="K26" s="13">
        <f>'2011년5월'!K26+E26</f>
        <v>2</v>
      </c>
      <c r="L26" s="27">
        <f t="shared" si="1"/>
        <v>13</v>
      </c>
    </row>
    <row r="27" spans="1:12" ht="27">
      <c r="A27" s="55" t="s">
        <v>38</v>
      </c>
      <c r="B27" s="7">
        <v>4</v>
      </c>
      <c r="C27" s="13">
        <v>2</v>
      </c>
      <c r="D27" s="13">
        <v>2</v>
      </c>
      <c r="E27" s="13"/>
      <c r="F27" s="53">
        <f t="shared" si="0"/>
        <v>4</v>
      </c>
      <c r="G27" s="55" t="s">
        <v>38</v>
      </c>
      <c r="H27" s="7">
        <v>4</v>
      </c>
      <c r="I27" s="13">
        <f>'2011년5월'!I27+C27</f>
        <v>7</v>
      </c>
      <c r="J27" s="13">
        <f>'2011년5월'!J27+D27</f>
        <v>4</v>
      </c>
      <c r="K27" s="13">
        <f>'2011년5월'!K27+E27</f>
        <v>2</v>
      </c>
      <c r="L27" s="27">
        <f t="shared" si="1"/>
        <v>13</v>
      </c>
    </row>
    <row r="28" spans="1:12" ht="21.75" customHeight="1">
      <c r="A28" s="57" t="s">
        <v>52</v>
      </c>
      <c r="B28" s="7">
        <v>4</v>
      </c>
      <c r="C28" s="13">
        <v>2</v>
      </c>
      <c r="D28" s="13">
        <v>2</v>
      </c>
      <c r="E28" s="13"/>
      <c r="F28" s="53">
        <f t="shared" si="0"/>
        <v>4</v>
      </c>
      <c r="G28" s="57" t="s">
        <v>52</v>
      </c>
      <c r="H28" s="7">
        <v>4</v>
      </c>
      <c r="I28" s="13">
        <f>'2011년5월'!I28+C28</f>
        <v>6</v>
      </c>
      <c r="J28" s="13">
        <f>'2011년5월'!J28+D28</f>
        <v>6</v>
      </c>
      <c r="K28" s="13">
        <f>'2011년5월'!K28+E28</f>
        <v>2</v>
      </c>
      <c r="L28" s="27">
        <f t="shared" si="1"/>
        <v>14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>'2011년5월'!I29+C29</f>
        <v>0</v>
      </c>
      <c r="J29" s="13">
        <f>'2011년5월'!J29+D29</f>
        <v>0</v>
      </c>
      <c r="K29" s="13">
        <f>'2011년5월'!K29+E29</f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1</v>
      </c>
      <c r="D30" s="13">
        <v>2</v>
      </c>
      <c r="E30" s="13"/>
      <c r="F30" s="53">
        <f t="shared" si="0"/>
        <v>3</v>
      </c>
      <c r="G30" s="57" t="s">
        <v>39</v>
      </c>
      <c r="H30" s="7">
        <v>4</v>
      </c>
      <c r="I30" s="13">
        <f>'2011년5월'!I30+C30</f>
        <v>6</v>
      </c>
      <c r="J30" s="13">
        <f>'2011년5월'!J30+D30</f>
        <v>5</v>
      </c>
      <c r="K30" s="13">
        <f>'2011년5월'!K30+E30</f>
        <v>2</v>
      </c>
      <c r="L30" s="27">
        <f t="shared" si="1"/>
        <v>13</v>
      </c>
    </row>
    <row r="31" spans="1:12" ht="22.5">
      <c r="A31" s="57" t="s">
        <v>43</v>
      </c>
      <c r="B31" s="7">
        <v>4</v>
      </c>
      <c r="C31" s="13">
        <v>1</v>
      </c>
      <c r="D31" s="13">
        <v>2</v>
      </c>
      <c r="E31" s="13">
        <v>1</v>
      </c>
      <c r="F31" s="53">
        <f t="shared" si="0"/>
        <v>4</v>
      </c>
      <c r="G31" s="57" t="s">
        <v>43</v>
      </c>
      <c r="H31" s="7">
        <v>4</v>
      </c>
      <c r="I31" s="13">
        <f>'2011년5월'!I31+C31</f>
        <v>3</v>
      </c>
      <c r="J31" s="13">
        <f>'2011년5월'!J31+D31</f>
        <v>4</v>
      </c>
      <c r="K31" s="13">
        <f>'2011년5월'!K31+E31</f>
        <v>1</v>
      </c>
      <c r="L31" s="27">
        <f t="shared" si="1"/>
        <v>8</v>
      </c>
    </row>
    <row r="32" spans="1:12" ht="21" customHeight="1">
      <c r="A32" s="47"/>
      <c r="B32" s="49" t="s">
        <v>20</v>
      </c>
      <c r="C32" s="50">
        <f>SUM(C18:C31)</f>
        <v>16</v>
      </c>
      <c r="D32" s="51">
        <f>SUM(D18:D31)</f>
        <v>18</v>
      </c>
      <c r="E32" s="50">
        <f>SUM(E18:E31)</f>
        <v>6</v>
      </c>
      <c r="F32" s="52"/>
      <c r="G32" s="19"/>
      <c r="H32" s="49" t="s">
        <v>20</v>
      </c>
      <c r="I32" s="14">
        <f>SUM(I18:I31)</f>
        <v>64</v>
      </c>
      <c r="J32" s="15">
        <f>SUM(J18:J31)</f>
        <v>64</v>
      </c>
      <c r="K32" s="14">
        <f>SUM(K18:K31)</f>
        <v>24</v>
      </c>
      <c r="L32" s="20"/>
    </row>
    <row r="33" spans="1:12" ht="21" customHeight="1" thickBot="1">
      <c r="A33" s="48"/>
      <c r="B33" s="22" t="s">
        <v>24</v>
      </c>
      <c r="C33" s="23">
        <f>C32+D32+E32</f>
        <v>40</v>
      </c>
      <c r="D33" s="24"/>
      <c r="E33" s="24"/>
      <c r="F33" s="25"/>
      <c r="G33" s="21"/>
      <c r="H33" s="22" t="s">
        <v>24</v>
      </c>
      <c r="I33" s="23">
        <f>I32+J32+K32</f>
        <v>152</v>
      </c>
      <c r="J33" s="24"/>
      <c r="K33" s="24"/>
      <c r="L33" s="25"/>
    </row>
    <row r="35" ht="13.5">
      <c r="A35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0">
      <selection activeCell="C13" sqref="C13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61" t="s">
        <v>65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2" ht="33" customHeight="1">
      <c r="A3" s="2" t="s">
        <v>2</v>
      </c>
      <c r="B3" s="3">
        <v>40726</v>
      </c>
      <c r="C3" s="3">
        <v>40727</v>
      </c>
      <c r="D3" s="3">
        <v>40728</v>
      </c>
      <c r="E3" s="3">
        <v>40729</v>
      </c>
      <c r="F3" s="3">
        <v>40731</v>
      </c>
      <c r="G3" s="3">
        <v>40734</v>
      </c>
      <c r="H3" s="3">
        <v>40735</v>
      </c>
      <c r="I3" s="3">
        <v>40736</v>
      </c>
      <c r="J3" s="3">
        <v>40738</v>
      </c>
      <c r="K3" s="3">
        <v>40740</v>
      </c>
      <c r="L3" s="3">
        <v>40741</v>
      </c>
    </row>
    <row r="4" spans="1:12" ht="33" customHeight="1">
      <c r="A4" s="6" t="s">
        <v>3</v>
      </c>
      <c r="B4" s="45" t="s">
        <v>15</v>
      </c>
      <c r="C4" s="45" t="s">
        <v>4</v>
      </c>
      <c r="D4" s="45" t="s">
        <v>5</v>
      </c>
      <c r="E4" s="60" t="s">
        <v>0</v>
      </c>
      <c r="F4" s="45" t="s">
        <v>6</v>
      </c>
      <c r="G4" s="45" t="s">
        <v>4</v>
      </c>
      <c r="H4" s="45" t="s">
        <v>5</v>
      </c>
      <c r="I4" s="45" t="s">
        <v>0</v>
      </c>
      <c r="J4" s="60" t="s">
        <v>6</v>
      </c>
      <c r="K4" s="45" t="s">
        <v>15</v>
      </c>
      <c r="L4" s="44" t="s">
        <v>66</v>
      </c>
    </row>
    <row r="5" spans="1:12" ht="33" customHeight="1">
      <c r="A5" s="8" t="s">
        <v>7</v>
      </c>
      <c r="B5" s="38" t="s">
        <v>16</v>
      </c>
      <c r="C5" s="38" t="s">
        <v>1</v>
      </c>
      <c r="D5" s="38" t="s">
        <v>1</v>
      </c>
      <c r="E5" s="38" t="s">
        <v>8</v>
      </c>
      <c r="F5" s="38" t="s">
        <v>8</v>
      </c>
      <c r="G5" s="38" t="s">
        <v>1</v>
      </c>
      <c r="H5" s="38" t="s">
        <v>1</v>
      </c>
      <c r="I5" s="38" t="s">
        <v>8</v>
      </c>
      <c r="J5" s="38" t="s">
        <v>8</v>
      </c>
      <c r="K5" s="38" t="s">
        <v>16</v>
      </c>
      <c r="L5" s="38" t="s">
        <v>1</v>
      </c>
    </row>
    <row r="6" spans="1:12" ht="33" customHeight="1">
      <c r="A6" s="1" t="s">
        <v>18</v>
      </c>
      <c r="B6" s="5" t="s">
        <v>9</v>
      </c>
      <c r="C6" s="5" t="s">
        <v>10</v>
      </c>
      <c r="D6" s="5" t="s">
        <v>14</v>
      </c>
      <c r="E6" s="11" t="s">
        <v>13</v>
      </c>
      <c r="F6" s="5" t="s">
        <v>17</v>
      </c>
      <c r="G6" s="5" t="s">
        <v>13</v>
      </c>
      <c r="H6" s="5" t="s">
        <v>17</v>
      </c>
      <c r="I6" s="11" t="s">
        <v>11</v>
      </c>
      <c r="J6" s="5" t="s">
        <v>10</v>
      </c>
      <c r="K6" s="11" t="s">
        <v>10</v>
      </c>
      <c r="L6" s="11" t="s">
        <v>9</v>
      </c>
    </row>
    <row r="7" spans="1:12" ht="33" customHeight="1">
      <c r="A7" s="1" t="s">
        <v>19</v>
      </c>
      <c r="B7" s="5" t="s">
        <v>58</v>
      </c>
      <c r="C7" s="5" t="s">
        <v>42</v>
      </c>
      <c r="D7" s="5" t="s">
        <v>45</v>
      </c>
      <c r="E7" s="5" t="s">
        <v>41</v>
      </c>
      <c r="F7" s="5" t="s">
        <v>58</v>
      </c>
      <c r="G7" s="5" t="s">
        <v>41</v>
      </c>
      <c r="H7" s="11" t="s">
        <v>58</v>
      </c>
      <c r="I7" s="11" t="s">
        <v>67</v>
      </c>
      <c r="J7" s="5" t="s">
        <v>42</v>
      </c>
      <c r="K7" s="11" t="s">
        <v>45</v>
      </c>
      <c r="L7" s="11" t="s">
        <v>12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3">
        <v>40742</v>
      </c>
      <c r="C9" s="3">
        <v>40743</v>
      </c>
      <c r="D9" s="2">
        <v>40745</v>
      </c>
      <c r="E9" s="2">
        <v>40747</v>
      </c>
      <c r="F9" s="3">
        <v>40748</v>
      </c>
      <c r="G9" s="3">
        <v>40749</v>
      </c>
      <c r="H9" s="3">
        <v>40750</v>
      </c>
      <c r="I9" s="3">
        <v>40752</v>
      </c>
      <c r="J9" s="3">
        <v>40754</v>
      </c>
      <c r="K9" s="3">
        <v>40755</v>
      </c>
      <c r="L9" s="3"/>
    </row>
    <row r="10" spans="1:12" ht="33" customHeight="1">
      <c r="A10" s="6" t="s">
        <v>3</v>
      </c>
      <c r="B10" s="45" t="s">
        <v>5</v>
      </c>
      <c r="C10" s="44" t="s">
        <v>0</v>
      </c>
      <c r="D10" s="45" t="s">
        <v>6</v>
      </c>
      <c r="E10" s="45" t="s">
        <v>15</v>
      </c>
      <c r="F10" s="45" t="s">
        <v>4</v>
      </c>
      <c r="G10" s="46" t="s">
        <v>5</v>
      </c>
      <c r="H10" s="46" t="s">
        <v>0</v>
      </c>
      <c r="I10" s="45" t="s">
        <v>6</v>
      </c>
      <c r="J10" s="45" t="s">
        <v>15</v>
      </c>
      <c r="K10" s="45" t="s">
        <v>4</v>
      </c>
      <c r="L10" s="46"/>
    </row>
    <row r="11" spans="1:12" ht="33" customHeight="1">
      <c r="A11" s="8" t="s">
        <v>7</v>
      </c>
      <c r="B11" s="38" t="s">
        <v>1</v>
      </c>
      <c r="C11" s="38" t="s">
        <v>8</v>
      </c>
      <c r="D11" s="38" t="s">
        <v>8</v>
      </c>
      <c r="E11" s="38" t="s">
        <v>16</v>
      </c>
      <c r="F11" s="38" t="s">
        <v>1</v>
      </c>
      <c r="G11" s="38" t="s">
        <v>1</v>
      </c>
      <c r="H11" s="38" t="s">
        <v>8</v>
      </c>
      <c r="I11" s="38" t="s">
        <v>8</v>
      </c>
      <c r="J11" s="38" t="s">
        <v>16</v>
      </c>
      <c r="K11" s="38" t="s">
        <v>1</v>
      </c>
      <c r="L11" s="38"/>
    </row>
    <row r="12" spans="1:12" ht="33" customHeight="1">
      <c r="A12" s="1" t="s">
        <v>18</v>
      </c>
      <c r="B12" s="5" t="s">
        <v>11</v>
      </c>
      <c r="C12" s="11" t="s">
        <v>9</v>
      </c>
      <c r="D12" s="5" t="s">
        <v>12</v>
      </c>
      <c r="E12" s="5" t="s">
        <v>11</v>
      </c>
      <c r="F12" s="5" t="s">
        <v>12</v>
      </c>
      <c r="G12" s="5" t="s">
        <v>9</v>
      </c>
      <c r="H12" s="11" t="s">
        <v>13</v>
      </c>
      <c r="I12" s="5" t="s">
        <v>17</v>
      </c>
      <c r="J12" s="5" t="s">
        <v>14</v>
      </c>
      <c r="K12" s="5" t="s">
        <v>11</v>
      </c>
      <c r="L12" s="5"/>
    </row>
    <row r="13" spans="1:12" ht="33" customHeight="1">
      <c r="A13" s="1" t="s">
        <v>19</v>
      </c>
      <c r="B13" s="11" t="s">
        <v>44</v>
      </c>
      <c r="C13" s="5" t="s">
        <v>45</v>
      </c>
      <c r="D13" s="11" t="s">
        <v>14</v>
      </c>
      <c r="E13" s="5" t="s">
        <v>44</v>
      </c>
      <c r="F13" s="5" t="s">
        <v>41</v>
      </c>
      <c r="G13" s="5" t="s">
        <v>42</v>
      </c>
      <c r="H13" s="5" t="s">
        <v>58</v>
      </c>
      <c r="I13" s="5" t="s">
        <v>42</v>
      </c>
      <c r="J13" s="5" t="s">
        <v>41</v>
      </c>
      <c r="K13" s="5" t="s">
        <v>44</v>
      </c>
      <c r="L13" s="5"/>
    </row>
    <row r="15" spans="1:6" ht="21" thickBot="1">
      <c r="A15" s="59" t="s">
        <v>61</v>
      </c>
      <c r="B15" s="43"/>
      <c r="C15" s="43"/>
      <c r="D15" s="43"/>
      <c r="E15" s="43"/>
      <c r="F15" s="43"/>
    </row>
    <row r="16" spans="1:12" ht="21" thickBot="1">
      <c r="A16" s="62" t="s">
        <v>68</v>
      </c>
      <c r="B16" s="63"/>
      <c r="C16" s="63"/>
      <c r="D16" s="63"/>
      <c r="E16" s="63"/>
      <c r="F16" s="64"/>
      <c r="G16" s="65" t="s">
        <v>26</v>
      </c>
      <c r="H16" s="66"/>
      <c r="I16" s="66"/>
      <c r="J16" s="66"/>
      <c r="K16" s="66"/>
      <c r="L16" s="6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1</v>
      </c>
      <c r="D18" s="13">
        <v>2</v>
      </c>
      <c r="E18" s="13"/>
      <c r="F18" s="53">
        <f aca="true" t="shared" si="0" ref="F18:F31">SUM(C18:E18)</f>
        <v>3</v>
      </c>
      <c r="G18" s="26" t="s">
        <v>27</v>
      </c>
      <c r="H18" s="7">
        <v>6</v>
      </c>
      <c r="I18" s="13">
        <f>C18+'2011년6월'!I18</f>
        <v>7</v>
      </c>
      <c r="J18" s="13">
        <f>D18+'2011년6월'!J18</f>
        <v>6</v>
      </c>
      <c r="K18" s="13">
        <f>E18+'2011년6월'!K18</f>
        <v>3</v>
      </c>
      <c r="L18" s="27">
        <f aca="true" t="shared" si="1" ref="L18:L31">SUM(I18:K18)</f>
        <v>16</v>
      </c>
    </row>
    <row r="19" spans="1:12" ht="21" customHeight="1">
      <c r="A19" s="26" t="s">
        <v>28</v>
      </c>
      <c r="B19" s="7">
        <v>6</v>
      </c>
      <c r="C19" s="13">
        <v>2</v>
      </c>
      <c r="D19" s="13">
        <v>1</v>
      </c>
      <c r="E19" s="13">
        <v>1</v>
      </c>
      <c r="F19" s="53">
        <f t="shared" si="0"/>
        <v>4</v>
      </c>
      <c r="G19" s="26" t="s">
        <v>28</v>
      </c>
      <c r="H19" s="7">
        <v>6</v>
      </c>
      <c r="I19" s="13">
        <f>C19+'2011년6월'!I19</f>
        <v>7</v>
      </c>
      <c r="J19" s="13">
        <f>D19+'2011년6월'!J19</f>
        <v>7</v>
      </c>
      <c r="K19" s="13">
        <f>E19+'2011년6월'!K19</f>
        <v>3</v>
      </c>
      <c r="L19" s="27">
        <f t="shared" si="1"/>
        <v>17</v>
      </c>
    </row>
    <row r="20" spans="1:12" ht="21.75" customHeight="1">
      <c r="A20" s="26" t="s">
        <v>29</v>
      </c>
      <c r="B20" s="7">
        <v>6</v>
      </c>
      <c r="C20" s="13">
        <v>1</v>
      </c>
      <c r="D20" s="13">
        <v>1</v>
      </c>
      <c r="E20" s="13">
        <v>1</v>
      </c>
      <c r="F20" s="53">
        <f t="shared" si="0"/>
        <v>3</v>
      </c>
      <c r="G20" s="26" t="s">
        <v>29</v>
      </c>
      <c r="H20" s="7">
        <v>6</v>
      </c>
      <c r="I20" s="13">
        <f>C20+'2011년6월'!I20</f>
        <v>6</v>
      </c>
      <c r="J20" s="13">
        <f>D20+'2011년6월'!J20</f>
        <v>7</v>
      </c>
      <c r="K20" s="13">
        <f>E20+'2011년6월'!K20</f>
        <v>3</v>
      </c>
      <c r="L20" s="27">
        <f t="shared" si="1"/>
        <v>16</v>
      </c>
    </row>
    <row r="21" spans="1:12" ht="22.5">
      <c r="A21" s="26" t="s">
        <v>30</v>
      </c>
      <c r="B21" s="7">
        <v>5</v>
      </c>
      <c r="C21" s="13">
        <v>1</v>
      </c>
      <c r="D21" s="13">
        <v>1</v>
      </c>
      <c r="E21" s="13">
        <v>1</v>
      </c>
      <c r="F21" s="53">
        <f t="shared" si="0"/>
        <v>3</v>
      </c>
      <c r="G21" s="26" t="s">
        <v>30</v>
      </c>
      <c r="H21" s="7">
        <v>5</v>
      </c>
      <c r="I21" s="13">
        <f>C21+'2011년6월'!I21</f>
        <v>6</v>
      </c>
      <c r="J21" s="13">
        <f>D21+'2011년6월'!J21</f>
        <v>7</v>
      </c>
      <c r="K21" s="13">
        <f>E21+'2011년6월'!K21</f>
        <v>3</v>
      </c>
      <c r="L21" s="27">
        <f t="shared" si="1"/>
        <v>16</v>
      </c>
    </row>
    <row r="22" spans="1:12" ht="21.75" customHeight="1">
      <c r="A22" s="26" t="s">
        <v>31</v>
      </c>
      <c r="B22" s="7">
        <v>5</v>
      </c>
      <c r="C22" s="13">
        <v>2</v>
      </c>
      <c r="D22" s="13">
        <v>1</v>
      </c>
      <c r="E22" s="13"/>
      <c r="F22" s="53">
        <f t="shared" si="0"/>
        <v>3</v>
      </c>
      <c r="G22" s="26" t="s">
        <v>31</v>
      </c>
      <c r="H22" s="7">
        <v>5</v>
      </c>
      <c r="I22" s="13">
        <f>C22+'2011년6월'!I22</f>
        <v>7</v>
      </c>
      <c r="J22" s="13">
        <f>D22+'2011년6월'!J22</f>
        <v>7</v>
      </c>
      <c r="K22" s="13">
        <f>E22+'2011년6월'!K22</f>
        <v>2</v>
      </c>
      <c r="L22" s="27">
        <f t="shared" si="1"/>
        <v>16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C23+'2011년6월'!I23</f>
        <v>0</v>
      </c>
      <c r="J23" s="13">
        <f>D23+'2011년6월'!J23</f>
        <v>0</v>
      </c>
      <c r="K23" s="13">
        <f>E23+'2011년6월'!K23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2</v>
      </c>
      <c r="D24" s="13">
        <v>1</v>
      </c>
      <c r="E24" s="13">
        <v>1</v>
      </c>
      <c r="F24" s="53">
        <f t="shared" si="0"/>
        <v>4</v>
      </c>
      <c r="G24" s="26" t="s">
        <v>33</v>
      </c>
      <c r="H24" s="7">
        <v>5</v>
      </c>
      <c r="I24" s="13">
        <f>C24+'2011년6월'!I24</f>
        <v>7</v>
      </c>
      <c r="J24" s="13">
        <f>D24+'2011년6월'!J24</f>
        <v>7</v>
      </c>
      <c r="K24" s="13">
        <f>E24+'2011년6월'!K24</f>
        <v>3</v>
      </c>
      <c r="L24" s="27">
        <f t="shared" si="1"/>
        <v>17</v>
      </c>
    </row>
    <row r="25" spans="1:12" ht="22.5">
      <c r="A25" s="26" t="s">
        <v>34</v>
      </c>
      <c r="B25" s="7">
        <v>5</v>
      </c>
      <c r="C25" s="13">
        <v>1</v>
      </c>
      <c r="D25" s="13">
        <v>2</v>
      </c>
      <c r="E25" s="13"/>
      <c r="F25" s="53">
        <f t="shared" si="0"/>
        <v>3</v>
      </c>
      <c r="G25" s="26" t="s">
        <v>34</v>
      </c>
      <c r="H25" s="7">
        <v>5</v>
      </c>
      <c r="I25" s="13">
        <f>C25+'2011년6월'!I25</f>
        <v>7</v>
      </c>
      <c r="J25" s="13">
        <f>D25+'2011년6월'!J25</f>
        <v>7</v>
      </c>
      <c r="K25" s="13">
        <f>E25+'2011년6월'!K25</f>
        <v>2</v>
      </c>
      <c r="L25" s="27">
        <f t="shared" si="1"/>
        <v>16</v>
      </c>
    </row>
    <row r="26" spans="1:12" ht="22.5">
      <c r="A26" s="26" t="s">
        <v>37</v>
      </c>
      <c r="B26" s="7">
        <v>4</v>
      </c>
      <c r="C26" s="13">
        <v>2</v>
      </c>
      <c r="D26" s="13">
        <v>2</v>
      </c>
      <c r="E26" s="13"/>
      <c r="F26" s="53">
        <f t="shared" si="0"/>
        <v>4</v>
      </c>
      <c r="G26" s="26" t="s">
        <v>37</v>
      </c>
      <c r="H26" s="7">
        <v>4</v>
      </c>
      <c r="I26" s="13">
        <f>C26+'2011년6월'!I26</f>
        <v>7</v>
      </c>
      <c r="J26" s="13">
        <f>D26+'2011년6월'!J26</f>
        <v>8</v>
      </c>
      <c r="K26" s="13">
        <f>E26+'2011년6월'!K26</f>
        <v>2</v>
      </c>
      <c r="L26" s="27">
        <f t="shared" si="1"/>
        <v>17</v>
      </c>
    </row>
    <row r="27" spans="1:12" ht="27">
      <c r="A27" s="55" t="s">
        <v>38</v>
      </c>
      <c r="B27" s="7">
        <v>4</v>
      </c>
      <c r="C27" s="13">
        <v>2</v>
      </c>
      <c r="D27" s="13">
        <v>1</v>
      </c>
      <c r="E27" s="13">
        <v>1</v>
      </c>
      <c r="F27" s="53">
        <f t="shared" si="0"/>
        <v>4</v>
      </c>
      <c r="G27" s="55" t="s">
        <v>38</v>
      </c>
      <c r="H27" s="7">
        <v>4</v>
      </c>
      <c r="I27" s="13">
        <f>C27+'2011년6월'!I27</f>
        <v>9</v>
      </c>
      <c r="J27" s="13">
        <f>D27+'2011년6월'!J27</f>
        <v>5</v>
      </c>
      <c r="K27" s="13">
        <f>E27+'2011년6월'!K27</f>
        <v>3</v>
      </c>
      <c r="L27" s="27">
        <f t="shared" si="1"/>
        <v>17</v>
      </c>
    </row>
    <row r="28" spans="1:12" ht="21.75" customHeight="1">
      <c r="A28" s="57" t="s">
        <v>52</v>
      </c>
      <c r="B28" s="7">
        <v>4</v>
      </c>
      <c r="C28" s="13">
        <v>1</v>
      </c>
      <c r="D28" s="13">
        <v>1</v>
      </c>
      <c r="E28" s="13">
        <v>1</v>
      </c>
      <c r="F28" s="53">
        <f t="shared" si="0"/>
        <v>3</v>
      </c>
      <c r="G28" s="57" t="s">
        <v>52</v>
      </c>
      <c r="H28" s="7">
        <v>4</v>
      </c>
      <c r="I28" s="13">
        <f>C28+'2011년6월'!I28</f>
        <v>7</v>
      </c>
      <c r="J28" s="13">
        <f>D28+'2011년6월'!J28</f>
        <v>7</v>
      </c>
      <c r="K28" s="13">
        <f>E28+'2011년6월'!K28</f>
        <v>3</v>
      </c>
      <c r="L28" s="27">
        <f t="shared" si="1"/>
        <v>17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>C29+'2011년6월'!I29</f>
        <v>0</v>
      </c>
      <c r="J29" s="13">
        <f>D29+'2011년6월'!J29</f>
        <v>0</v>
      </c>
      <c r="K29" s="13">
        <f>E29+'2011년6월'!K29</f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2</v>
      </c>
      <c r="D30" s="13">
        <v>1</v>
      </c>
      <c r="E30" s="13">
        <v>1</v>
      </c>
      <c r="F30" s="53">
        <f t="shared" si="0"/>
        <v>4</v>
      </c>
      <c r="G30" s="57" t="s">
        <v>39</v>
      </c>
      <c r="H30" s="7">
        <v>4</v>
      </c>
      <c r="I30" s="13">
        <f>C30+'2011년6월'!I30</f>
        <v>8</v>
      </c>
      <c r="J30" s="13">
        <f>D30+'2011년6월'!J30</f>
        <v>6</v>
      </c>
      <c r="K30" s="13">
        <f>E30+'2011년6월'!K30</f>
        <v>3</v>
      </c>
      <c r="L30" s="27">
        <f t="shared" si="1"/>
        <v>17</v>
      </c>
    </row>
    <row r="31" spans="1:12" ht="22.5">
      <c r="A31" s="57" t="s">
        <v>43</v>
      </c>
      <c r="B31" s="7">
        <v>4</v>
      </c>
      <c r="C31" s="13">
        <v>1</v>
      </c>
      <c r="D31" s="13">
        <v>2</v>
      </c>
      <c r="E31" s="13">
        <v>1</v>
      </c>
      <c r="F31" s="53">
        <f t="shared" si="0"/>
        <v>4</v>
      </c>
      <c r="G31" s="57" t="s">
        <v>43</v>
      </c>
      <c r="H31" s="7">
        <v>4</v>
      </c>
      <c r="I31" s="13">
        <f>C31+'2011년6월'!I31</f>
        <v>4</v>
      </c>
      <c r="J31" s="13">
        <f>D31+'2011년6월'!J31</f>
        <v>6</v>
      </c>
      <c r="K31" s="13">
        <f>E31+'2011년6월'!K31</f>
        <v>2</v>
      </c>
      <c r="L31" s="27">
        <f t="shared" si="1"/>
        <v>12</v>
      </c>
    </row>
    <row r="32" spans="1:12" ht="21" customHeight="1">
      <c r="A32" s="47"/>
      <c r="B32" s="49" t="s">
        <v>20</v>
      </c>
      <c r="C32" s="50">
        <f>SUM(C18:C31)</f>
        <v>18</v>
      </c>
      <c r="D32" s="51">
        <f>SUM(D18:D31)</f>
        <v>16</v>
      </c>
      <c r="E32" s="50">
        <f>SUM(E18:E31)</f>
        <v>8</v>
      </c>
      <c r="F32" s="52"/>
      <c r="G32" s="19"/>
      <c r="H32" s="49" t="s">
        <v>20</v>
      </c>
      <c r="I32" s="14">
        <f>SUM(I18:I31)</f>
        <v>82</v>
      </c>
      <c r="J32" s="15">
        <f>SUM(J18:J31)</f>
        <v>80</v>
      </c>
      <c r="K32" s="14">
        <f>SUM(K18:K31)</f>
        <v>32</v>
      </c>
      <c r="L32" s="20"/>
    </row>
    <row r="33" spans="1:12" ht="21" customHeight="1" thickBot="1">
      <c r="A33" s="48"/>
      <c r="B33" s="22" t="s">
        <v>24</v>
      </c>
      <c r="C33" s="23">
        <f>C32+D32+E32</f>
        <v>42</v>
      </c>
      <c r="D33" s="24"/>
      <c r="E33" s="24"/>
      <c r="F33" s="25"/>
      <c r="G33" s="21"/>
      <c r="H33" s="22" t="s">
        <v>24</v>
      </c>
      <c r="I33" s="23">
        <f>I32+J32+K32</f>
        <v>194</v>
      </c>
      <c r="J33" s="24"/>
      <c r="K33" s="24"/>
      <c r="L33" s="25"/>
    </row>
    <row r="35" ht="13.5">
      <c r="A35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J9" sqref="J9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61" t="s">
        <v>69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3" spans="1:12" ht="33" customHeight="1">
      <c r="A3" s="2" t="s">
        <v>2</v>
      </c>
      <c r="B3" s="3">
        <v>40756</v>
      </c>
      <c r="C3" s="3">
        <v>40757</v>
      </c>
      <c r="D3" s="3">
        <v>40759</v>
      </c>
      <c r="E3" s="3">
        <v>40762</v>
      </c>
      <c r="F3" s="3">
        <v>40763</v>
      </c>
      <c r="G3" s="3">
        <v>40764</v>
      </c>
      <c r="H3" s="3">
        <v>40766</v>
      </c>
      <c r="I3" s="3">
        <v>40769</v>
      </c>
      <c r="J3" s="3">
        <v>40770</v>
      </c>
      <c r="K3" s="3">
        <v>40771</v>
      </c>
      <c r="L3" s="3">
        <v>40773</v>
      </c>
    </row>
    <row r="4" spans="1:12" ht="33" customHeight="1">
      <c r="A4" s="6" t="s">
        <v>3</v>
      </c>
      <c r="B4" s="45" t="s">
        <v>5</v>
      </c>
      <c r="C4" s="68" t="s">
        <v>71</v>
      </c>
      <c r="D4" s="45" t="s">
        <v>6</v>
      </c>
      <c r="E4" s="60" t="s">
        <v>4</v>
      </c>
      <c r="F4" s="45" t="s">
        <v>5</v>
      </c>
      <c r="G4" s="71" t="s">
        <v>0</v>
      </c>
      <c r="H4" s="45" t="s">
        <v>6</v>
      </c>
      <c r="I4" s="45" t="s">
        <v>4</v>
      </c>
      <c r="J4" s="60" t="s">
        <v>5</v>
      </c>
      <c r="K4" s="71" t="s">
        <v>0</v>
      </c>
      <c r="L4" s="44" t="s">
        <v>6</v>
      </c>
    </row>
    <row r="5" spans="1:12" ht="33" customHeight="1">
      <c r="A5" s="8" t="s">
        <v>7</v>
      </c>
      <c r="B5" s="38" t="s">
        <v>1</v>
      </c>
      <c r="C5" s="69" t="s">
        <v>72</v>
      </c>
      <c r="D5" s="38" t="s">
        <v>1</v>
      </c>
      <c r="E5" s="38" t="s">
        <v>1</v>
      </c>
      <c r="F5" s="38" t="s">
        <v>1</v>
      </c>
      <c r="G5" s="69" t="s">
        <v>8</v>
      </c>
      <c r="H5" s="38" t="s">
        <v>1</v>
      </c>
      <c r="I5" s="38" t="s">
        <v>1</v>
      </c>
      <c r="J5" s="38" t="s">
        <v>1</v>
      </c>
      <c r="K5" s="69" t="s">
        <v>8</v>
      </c>
      <c r="L5" s="38" t="s">
        <v>1</v>
      </c>
    </row>
    <row r="6" spans="1:12" ht="33" customHeight="1">
      <c r="A6" s="1" t="s">
        <v>18</v>
      </c>
      <c r="B6" s="5" t="s">
        <v>58</v>
      </c>
      <c r="C6" s="70" t="s">
        <v>73</v>
      </c>
      <c r="D6" s="5" t="s">
        <v>45</v>
      </c>
      <c r="E6" s="11" t="s">
        <v>13</v>
      </c>
      <c r="F6" s="5" t="s">
        <v>12</v>
      </c>
      <c r="G6" s="70" t="s">
        <v>45</v>
      </c>
      <c r="H6" s="5" t="s">
        <v>17</v>
      </c>
      <c r="I6" s="11" t="s">
        <v>11</v>
      </c>
      <c r="J6" s="5" t="s">
        <v>42</v>
      </c>
      <c r="K6" s="70" t="s">
        <v>44</v>
      </c>
      <c r="L6" s="11" t="s">
        <v>41</v>
      </c>
    </row>
    <row r="7" spans="1:12" ht="33" customHeight="1">
      <c r="A7" s="1" t="s">
        <v>19</v>
      </c>
      <c r="B7" s="5" t="s">
        <v>10</v>
      </c>
      <c r="C7" s="70" t="s">
        <v>74</v>
      </c>
      <c r="D7" s="5" t="s">
        <v>70</v>
      </c>
      <c r="E7" s="5" t="s">
        <v>9</v>
      </c>
      <c r="F7" s="5" t="s">
        <v>42</v>
      </c>
      <c r="G7" s="70" t="s">
        <v>11</v>
      </c>
      <c r="H7" s="11" t="s">
        <v>44</v>
      </c>
      <c r="I7" s="11" t="s">
        <v>41</v>
      </c>
      <c r="J7" s="5" t="s">
        <v>14</v>
      </c>
      <c r="K7" s="72" t="s">
        <v>17</v>
      </c>
      <c r="L7" s="11" t="s">
        <v>12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3">
        <v>40776</v>
      </c>
      <c r="C9" s="3">
        <v>40777</v>
      </c>
      <c r="D9" s="2">
        <v>40778</v>
      </c>
      <c r="E9" s="2">
        <v>40780</v>
      </c>
      <c r="F9" s="3">
        <v>40783</v>
      </c>
      <c r="G9" s="3">
        <v>40784</v>
      </c>
      <c r="H9" s="3">
        <v>40785</v>
      </c>
      <c r="I9" s="3"/>
      <c r="J9" s="3"/>
      <c r="K9" s="3"/>
      <c r="L9" s="3"/>
    </row>
    <row r="10" spans="1:12" ht="33" customHeight="1">
      <c r="A10" s="6" t="s">
        <v>3</v>
      </c>
      <c r="B10" s="45" t="s">
        <v>4</v>
      </c>
      <c r="C10" s="44" t="s">
        <v>5</v>
      </c>
      <c r="D10" s="71" t="s">
        <v>0</v>
      </c>
      <c r="E10" s="45" t="s">
        <v>6</v>
      </c>
      <c r="F10" s="45" t="s">
        <v>4</v>
      </c>
      <c r="G10" s="46" t="s">
        <v>5</v>
      </c>
      <c r="H10" s="73" t="s">
        <v>0</v>
      </c>
      <c r="I10" s="45"/>
      <c r="J10" s="45"/>
      <c r="K10" s="45"/>
      <c r="L10" s="46"/>
    </row>
    <row r="11" spans="1:12" ht="33" customHeight="1">
      <c r="A11" s="8" t="s">
        <v>7</v>
      </c>
      <c r="B11" s="38" t="s">
        <v>1</v>
      </c>
      <c r="C11" s="38" t="s">
        <v>1</v>
      </c>
      <c r="D11" s="69" t="s">
        <v>8</v>
      </c>
      <c r="E11" s="38" t="s">
        <v>1</v>
      </c>
      <c r="F11" s="38" t="s">
        <v>1</v>
      </c>
      <c r="G11" s="38" t="s">
        <v>1</v>
      </c>
      <c r="H11" s="69" t="s">
        <v>8</v>
      </c>
      <c r="I11" s="38"/>
      <c r="J11" s="38"/>
      <c r="K11" s="38"/>
      <c r="L11" s="38"/>
    </row>
    <row r="12" spans="1:12" ht="33" customHeight="1">
      <c r="A12" s="1" t="s">
        <v>18</v>
      </c>
      <c r="B12" s="5" t="s">
        <v>13</v>
      </c>
      <c r="C12" s="11" t="s">
        <v>45</v>
      </c>
      <c r="D12" s="70" t="s">
        <v>42</v>
      </c>
      <c r="E12" s="5" t="s">
        <v>75</v>
      </c>
      <c r="F12" s="5" t="s">
        <v>10</v>
      </c>
      <c r="G12" s="5" t="s">
        <v>9</v>
      </c>
      <c r="H12" s="72" t="s">
        <v>58</v>
      </c>
      <c r="I12" s="5"/>
      <c r="J12" s="5"/>
      <c r="K12" s="5"/>
      <c r="L12" s="5"/>
    </row>
    <row r="13" spans="1:12" ht="33" customHeight="1">
      <c r="A13" s="1" t="s">
        <v>19</v>
      </c>
      <c r="B13" s="11" t="s">
        <v>14</v>
      </c>
      <c r="C13" s="5" t="s">
        <v>12</v>
      </c>
      <c r="D13" s="72" t="s">
        <v>9</v>
      </c>
      <c r="E13" s="5" t="s">
        <v>17</v>
      </c>
      <c r="F13" s="5" t="s">
        <v>58</v>
      </c>
      <c r="G13" s="5" t="s">
        <v>11</v>
      </c>
      <c r="H13" s="72" t="s">
        <v>10</v>
      </c>
      <c r="I13" s="5"/>
      <c r="J13" s="5"/>
      <c r="K13" s="5"/>
      <c r="L13" s="5"/>
    </row>
    <row r="15" spans="1:6" ht="21" thickBot="1">
      <c r="A15" s="59" t="s">
        <v>61</v>
      </c>
      <c r="B15" s="43"/>
      <c r="C15" s="43"/>
      <c r="D15" s="43"/>
      <c r="E15" s="43"/>
      <c r="F15" s="43"/>
    </row>
    <row r="16" spans="1:12" ht="21" thickBot="1">
      <c r="A16" s="62" t="s">
        <v>76</v>
      </c>
      <c r="B16" s="63"/>
      <c r="C16" s="63"/>
      <c r="D16" s="63"/>
      <c r="E16" s="63"/>
      <c r="F16" s="64"/>
      <c r="G16" s="65" t="s">
        <v>26</v>
      </c>
      <c r="H16" s="66"/>
      <c r="I16" s="66"/>
      <c r="J16" s="66"/>
      <c r="K16" s="66"/>
      <c r="L16" s="67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2</v>
      </c>
      <c r="D18" s="74">
        <v>1</v>
      </c>
      <c r="E18" s="13"/>
      <c r="F18" s="53">
        <f aca="true" t="shared" si="0" ref="F18:F31">SUM(C18:E18)</f>
        <v>3</v>
      </c>
      <c r="G18" s="26" t="s">
        <v>27</v>
      </c>
      <c r="H18" s="7">
        <v>6</v>
      </c>
      <c r="I18" s="13">
        <f>C18+'2011년7월'!I18</f>
        <v>9</v>
      </c>
      <c r="J18" s="13">
        <f>D18+'2011년7월'!J18</f>
        <v>7</v>
      </c>
      <c r="K18" s="13">
        <f>E18+'2011년7월'!K18</f>
        <v>3</v>
      </c>
      <c r="L18" s="27">
        <f aca="true" t="shared" si="1" ref="L18:L31">SUM(I18:K18)</f>
        <v>19</v>
      </c>
    </row>
    <row r="19" spans="1:12" ht="21" customHeight="1">
      <c r="A19" s="26" t="s">
        <v>28</v>
      </c>
      <c r="B19" s="7">
        <v>6</v>
      </c>
      <c r="C19" s="13">
        <v>2</v>
      </c>
      <c r="D19" s="74">
        <v>1</v>
      </c>
      <c r="E19" s="13"/>
      <c r="F19" s="53">
        <f t="shared" si="0"/>
        <v>3</v>
      </c>
      <c r="G19" s="26" t="s">
        <v>28</v>
      </c>
      <c r="H19" s="7">
        <v>6</v>
      </c>
      <c r="I19" s="13">
        <f>C19+'2011년7월'!I19</f>
        <v>9</v>
      </c>
      <c r="J19" s="13">
        <f>D19+'2011년7월'!J19</f>
        <v>8</v>
      </c>
      <c r="K19" s="13">
        <f>E19+'2011년7월'!K19</f>
        <v>3</v>
      </c>
      <c r="L19" s="27">
        <f t="shared" si="1"/>
        <v>20</v>
      </c>
    </row>
    <row r="20" spans="1:12" ht="21.75" customHeight="1">
      <c r="A20" s="26" t="s">
        <v>29</v>
      </c>
      <c r="B20" s="7">
        <v>6</v>
      </c>
      <c r="C20" s="13">
        <v>2</v>
      </c>
      <c r="D20" s="74">
        <v>1</v>
      </c>
      <c r="E20" s="13"/>
      <c r="F20" s="53">
        <f t="shared" si="0"/>
        <v>3</v>
      </c>
      <c r="G20" s="26" t="s">
        <v>29</v>
      </c>
      <c r="H20" s="7">
        <v>6</v>
      </c>
      <c r="I20" s="13">
        <f>C20+'2011년7월'!I20</f>
        <v>8</v>
      </c>
      <c r="J20" s="13">
        <f>D20+'2011년7월'!J20</f>
        <v>8</v>
      </c>
      <c r="K20" s="13">
        <f>E20+'2011년7월'!K20</f>
        <v>3</v>
      </c>
      <c r="L20" s="27">
        <f t="shared" si="1"/>
        <v>19</v>
      </c>
    </row>
    <row r="21" spans="1:12" ht="22.5">
      <c r="A21" s="26" t="s">
        <v>30</v>
      </c>
      <c r="B21" s="7">
        <v>5</v>
      </c>
      <c r="C21" s="13">
        <v>3</v>
      </c>
      <c r="D21" s="13"/>
      <c r="E21" s="13"/>
      <c r="F21" s="53">
        <f t="shared" si="0"/>
        <v>3</v>
      </c>
      <c r="G21" s="26" t="s">
        <v>30</v>
      </c>
      <c r="H21" s="7">
        <v>5</v>
      </c>
      <c r="I21" s="13">
        <f>C21+'2011년7월'!I21</f>
        <v>9</v>
      </c>
      <c r="J21" s="13">
        <f>D21+'2011년7월'!J21</f>
        <v>7</v>
      </c>
      <c r="K21" s="13">
        <f>E21+'2011년7월'!K21</f>
        <v>3</v>
      </c>
      <c r="L21" s="27">
        <f t="shared" si="1"/>
        <v>19</v>
      </c>
    </row>
    <row r="22" spans="1:12" ht="21.75" customHeight="1">
      <c r="A22" s="26" t="s">
        <v>31</v>
      </c>
      <c r="B22" s="7">
        <v>5</v>
      </c>
      <c r="C22" s="13">
        <v>3</v>
      </c>
      <c r="D22" s="13"/>
      <c r="E22" s="13"/>
      <c r="F22" s="53">
        <f t="shared" si="0"/>
        <v>3</v>
      </c>
      <c r="G22" s="26" t="s">
        <v>31</v>
      </c>
      <c r="H22" s="7">
        <v>5</v>
      </c>
      <c r="I22" s="13">
        <f>C22+'2011년7월'!I22</f>
        <v>10</v>
      </c>
      <c r="J22" s="13">
        <f>D22+'2011년7월'!J22</f>
        <v>7</v>
      </c>
      <c r="K22" s="13">
        <f>E22+'2011년7월'!K22</f>
        <v>2</v>
      </c>
      <c r="L22" s="27">
        <f t="shared" si="1"/>
        <v>19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C23+'2011년7월'!I23</f>
        <v>0</v>
      </c>
      <c r="J23" s="13">
        <f>D23+'2011년7월'!J23</f>
        <v>0</v>
      </c>
      <c r="K23" s="13">
        <f>E23+'2011년7월'!K23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2</v>
      </c>
      <c r="D24" s="74">
        <v>1</v>
      </c>
      <c r="E24" s="13"/>
      <c r="F24" s="53">
        <f t="shared" si="0"/>
        <v>3</v>
      </c>
      <c r="G24" s="26" t="s">
        <v>33</v>
      </c>
      <c r="H24" s="7">
        <v>5</v>
      </c>
      <c r="I24" s="13">
        <f>C24+'2011년7월'!I24</f>
        <v>9</v>
      </c>
      <c r="J24" s="13">
        <f>D24+'2011년7월'!J24</f>
        <v>8</v>
      </c>
      <c r="K24" s="13">
        <f>E24+'2011년7월'!K24</f>
        <v>3</v>
      </c>
      <c r="L24" s="27">
        <f t="shared" si="1"/>
        <v>20</v>
      </c>
    </row>
    <row r="25" spans="1:12" ht="22.5">
      <c r="A25" s="26" t="s">
        <v>34</v>
      </c>
      <c r="B25" s="7">
        <v>5</v>
      </c>
      <c r="C25" s="13">
        <v>2</v>
      </c>
      <c r="D25" s="74">
        <v>1</v>
      </c>
      <c r="E25" s="13"/>
      <c r="F25" s="53">
        <f t="shared" si="0"/>
        <v>3</v>
      </c>
      <c r="G25" s="26" t="s">
        <v>34</v>
      </c>
      <c r="H25" s="7">
        <v>5</v>
      </c>
      <c r="I25" s="13">
        <f>C25+'2011년7월'!I25</f>
        <v>9</v>
      </c>
      <c r="J25" s="13">
        <f>D25+'2011년7월'!J25</f>
        <v>8</v>
      </c>
      <c r="K25" s="13">
        <f>E25+'2011년7월'!K25</f>
        <v>2</v>
      </c>
      <c r="L25" s="27">
        <f t="shared" si="1"/>
        <v>19</v>
      </c>
    </row>
    <row r="26" spans="1:12" ht="22.5">
      <c r="A26" s="26" t="s">
        <v>37</v>
      </c>
      <c r="B26" s="7">
        <v>4</v>
      </c>
      <c r="C26" s="13">
        <v>2</v>
      </c>
      <c r="D26" s="74">
        <v>1</v>
      </c>
      <c r="E26" s="13"/>
      <c r="F26" s="53">
        <f t="shared" si="0"/>
        <v>3</v>
      </c>
      <c r="G26" s="26" t="s">
        <v>37</v>
      </c>
      <c r="H26" s="7">
        <v>4</v>
      </c>
      <c r="I26" s="13">
        <f>C26+'2011년7월'!I26</f>
        <v>9</v>
      </c>
      <c r="J26" s="13">
        <f>D26+'2011년7월'!J26</f>
        <v>9</v>
      </c>
      <c r="K26" s="13">
        <f>E26+'2011년7월'!K26</f>
        <v>2</v>
      </c>
      <c r="L26" s="27">
        <f t="shared" si="1"/>
        <v>20</v>
      </c>
    </row>
    <row r="27" spans="1:12" ht="27">
      <c r="A27" s="55" t="s">
        <v>38</v>
      </c>
      <c r="B27" s="7">
        <v>4</v>
      </c>
      <c r="C27" s="13">
        <v>2</v>
      </c>
      <c r="D27" s="74">
        <v>1</v>
      </c>
      <c r="E27" s="13"/>
      <c r="F27" s="53">
        <f t="shared" si="0"/>
        <v>3</v>
      </c>
      <c r="G27" s="55" t="s">
        <v>38</v>
      </c>
      <c r="H27" s="7">
        <v>4</v>
      </c>
      <c r="I27" s="13">
        <f>C27+'2011년7월'!I27</f>
        <v>11</v>
      </c>
      <c r="J27" s="13">
        <f>D27+'2011년7월'!J27</f>
        <v>6</v>
      </c>
      <c r="K27" s="13">
        <f>E27+'2011년7월'!K27</f>
        <v>3</v>
      </c>
      <c r="L27" s="27">
        <f t="shared" si="1"/>
        <v>20</v>
      </c>
    </row>
    <row r="28" spans="1:12" ht="21.75" customHeight="1">
      <c r="A28" s="57" t="s">
        <v>52</v>
      </c>
      <c r="B28" s="7">
        <v>4</v>
      </c>
      <c r="C28" s="13">
        <v>2</v>
      </c>
      <c r="D28" s="74">
        <v>1</v>
      </c>
      <c r="E28" s="13"/>
      <c r="F28" s="53">
        <f t="shared" si="0"/>
        <v>3</v>
      </c>
      <c r="G28" s="57" t="s">
        <v>52</v>
      </c>
      <c r="H28" s="7">
        <v>4</v>
      </c>
      <c r="I28" s="13">
        <f>C28+'2011년7월'!I28</f>
        <v>9</v>
      </c>
      <c r="J28" s="13">
        <f>D28+'2011년7월'!J28</f>
        <v>8</v>
      </c>
      <c r="K28" s="13">
        <f>E28+'2011년7월'!K28</f>
        <v>3</v>
      </c>
      <c r="L28" s="27">
        <f t="shared" si="1"/>
        <v>20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>C29+'2011년7월'!I29</f>
        <v>0</v>
      </c>
      <c r="J29" s="13">
        <f>D29+'2011년7월'!J29</f>
        <v>0</v>
      </c>
      <c r="K29" s="13">
        <f>E29+'2011년7월'!K29</f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2</v>
      </c>
      <c r="D30" s="74">
        <v>1</v>
      </c>
      <c r="E30" s="13"/>
      <c r="F30" s="53">
        <f t="shared" si="0"/>
        <v>3</v>
      </c>
      <c r="G30" s="57" t="s">
        <v>39</v>
      </c>
      <c r="H30" s="7">
        <v>4</v>
      </c>
      <c r="I30" s="13">
        <f>C30+'2011년7월'!I30</f>
        <v>10</v>
      </c>
      <c r="J30" s="13">
        <f>D30+'2011년7월'!J30</f>
        <v>7</v>
      </c>
      <c r="K30" s="13">
        <f>E30+'2011년7월'!K30</f>
        <v>3</v>
      </c>
      <c r="L30" s="27">
        <f t="shared" si="1"/>
        <v>20</v>
      </c>
    </row>
    <row r="31" spans="1:12" ht="22.5">
      <c r="A31" s="57" t="s">
        <v>43</v>
      </c>
      <c r="B31" s="7">
        <v>4</v>
      </c>
      <c r="C31" s="13">
        <v>2</v>
      </c>
      <c r="D31" s="74">
        <v>1</v>
      </c>
      <c r="E31" s="13"/>
      <c r="F31" s="53">
        <f t="shared" si="0"/>
        <v>3</v>
      </c>
      <c r="G31" s="57" t="s">
        <v>43</v>
      </c>
      <c r="H31" s="7">
        <v>4</v>
      </c>
      <c r="I31" s="13">
        <f>C31+'2011년7월'!I31</f>
        <v>6</v>
      </c>
      <c r="J31" s="13">
        <f>D31+'2011년7월'!J31</f>
        <v>7</v>
      </c>
      <c r="K31" s="13">
        <f>E31+'2011년7월'!K31</f>
        <v>2</v>
      </c>
      <c r="L31" s="27">
        <f t="shared" si="1"/>
        <v>15</v>
      </c>
    </row>
    <row r="32" spans="1:12" ht="21" customHeight="1">
      <c r="A32" s="47"/>
      <c r="B32" s="49" t="s">
        <v>20</v>
      </c>
      <c r="C32" s="50">
        <f>SUM(C18:C31)</f>
        <v>26</v>
      </c>
      <c r="D32" s="51">
        <f>SUM(D18:D31)</f>
        <v>10</v>
      </c>
      <c r="E32" s="50">
        <f>SUM(E18:E31)</f>
        <v>0</v>
      </c>
      <c r="F32" s="52"/>
      <c r="G32" s="19"/>
      <c r="H32" s="49" t="s">
        <v>20</v>
      </c>
      <c r="I32" s="14">
        <f>SUM(I18:I31)</f>
        <v>108</v>
      </c>
      <c r="J32" s="15">
        <f>SUM(J18:J31)</f>
        <v>90</v>
      </c>
      <c r="K32" s="14">
        <f>SUM(K18:K31)</f>
        <v>32</v>
      </c>
      <c r="L32" s="20"/>
    </row>
    <row r="33" spans="1:12" ht="21" customHeight="1" thickBot="1">
      <c r="A33" s="48"/>
      <c r="B33" s="22" t="s">
        <v>24</v>
      </c>
      <c r="C33" s="23">
        <f>C32+D32+E32</f>
        <v>36</v>
      </c>
      <c r="D33" s="24"/>
      <c r="E33" s="24"/>
      <c r="F33" s="25"/>
      <c r="G33" s="21"/>
      <c r="H33" s="22" t="s">
        <v>24</v>
      </c>
      <c r="I33" s="23">
        <f>I32+J32+K32</f>
        <v>230</v>
      </c>
      <c r="J33" s="24"/>
      <c r="K33" s="24"/>
      <c r="L33" s="25"/>
    </row>
    <row r="35" ht="13.5">
      <c r="A35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이천두</dc:creator>
  <cp:keywords/>
  <dc:description/>
  <cp:lastModifiedBy>cdlee</cp:lastModifiedBy>
  <cp:lastPrinted>2011-05-27T14:23:20Z</cp:lastPrinted>
  <dcterms:created xsi:type="dcterms:W3CDTF">2009-09-22T11:33:23Z</dcterms:created>
  <dcterms:modified xsi:type="dcterms:W3CDTF">2011-07-27T22:28:18Z</dcterms:modified>
  <cp:category/>
  <cp:version/>
  <cp:contentType/>
  <cp:contentStatus/>
</cp:coreProperties>
</file>