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5" activeTab="11"/>
  </bookViews>
  <sheets>
    <sheet name="2011년3월" sheetId="1" r:id="rId1"/>
    <sheet name="2011년4월" sheetId="2" r:id="rId2"/>
    <sheet name="2011년5월" sheetId="3" r:id="rId3"/>
    <sheet name="2011년6월" sheetId="4" r:id="rId4"/>
    <sheet name="2011년7월" sheetId="5" r:id="rId5"/>
    <sheet name="2011년8월" sheetId="6" r:id="rId6"/>
    <sheet name="2011년9월" sheetId="7" r:id="rId7"/>
    <sheet name="2011년10월" sheetId="8" r:id="rId8"/>
    <sheet name="2011년11월" sheetId="9" r:id="rId9"/>
    <sheet name="2011년12월" sheetId="10" r:id="rId10"/>
    <sheet name="2012년1월" sheetId="11" r:id="rId11"/>
    <sheet name="2012년2월" sheetId="12" r:id="rId12"/>
    <sheet name="Sheet2" sheetId="13" r:id="rId13"/>
    <sheet name="Sheet3" sheetId="14" r:id="rId14"/>
    <sheet name="Sheet4" sheetId="15" r:id="rId15"/>
    <sheet name="Sheet5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10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11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  <comment ref="A22" authorId="1">
      <text>
        <r>
          <rPr>
            <b/>
            <sz val="9"/>
            <rFont val="Tahoma"/>
            <family val="2"/>
          </rPr>
          <t>cdlee: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방학동안 거창에 없음.</t>
        </r>
      </text>
    </comment>
  </commentList>
</comments>
</file>

<file path=xl/comments12.xml><?xml version="1.0" encoding="utf-8"?>
<comments xmlns="http://schemas.openxmlformats.org/spreadsheetml/2006/main">
  <authors>
    <author>cdlee</author>
    <author>LEE</author>
  </authors>
  <commentList>
    <comment ref="A22" authorId="0">
      <text>
        <r>
          <rPr>
            <b/>
            <sz val="9"/>
            <rFont val="Tahoma"/>
            <family val="2"/>
          </rPr>
          <t>cdlee: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방학동안 거창에 없음.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0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3.xml><?xml version="1.0" encoding="utf-8"?>
<comments xmlns="http://schemas.openxmlformats.org/spreadsheetml/2006/main">
  <authors>
    <author>이천두</author>
    <author>LEE</author>
    <author>cdlee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3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5</t>
        </r>
        <r>
          <rPr>
            <sz val="10"/>
            <rFont val="돋움"/>
            <family val="3"/>
          </rPr>
          <t>월부터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시작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<sst xmlns="http://schemas.openxmlformats.org/spreadsheetml/2006/main" count="1637" uniqueCount="115">
  <si>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</si>
  <si>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</si>
  <si>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</si>
  <si>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</si>
  <si>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</si>
  <si>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</si>
  <si>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</si>
  <si>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</si>
  <si>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</si>
  <si>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</si>
  <si>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</si>
  <si>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</si>
  <si>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</si>
  <si>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</si>
  <si>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</si>
  <si>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</si>
  <si>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</si>
  <si>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</si>
  <si>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</si>
  <si>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</si>
  <si>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</si>
  <si>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</si>
  <si>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</si>
  <si>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</si>
  <si>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</si>
  <si>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</si>
  <si>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</si>
  <si>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</si>
  <si>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</si>
  <si>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</si>
  <si>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</si>
  <si>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</si>
  <si>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</si>
  <si>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</si>
  <si>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</si>
  <si>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</si>
  <si>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</si>
  <si>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</si>
  <si>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</si>
  <si>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</si>
  <si>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</si>
  <si>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</si>
  <si>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</si>
  <si>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</si>
  <si>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</si>
  <si>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</si>
  <si>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</si>
  <si>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</si>
  <si>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</si>
  <si>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</si>
  <si>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</si>
  <si>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</si>
  <si>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</si>
  <si>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</si>
  <si>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</si>
  <si>
    <t>2011년 5월 복사 내역</t>
  </si>
  <si>
    <t>2011년도 5월 복사 일정표 (초등부)</t>
  </si>
  <si>
    <t>윤동영</t>
  </si>
  <si>
    <t>노가은</t>
  </si>
  <si>
    <t>조성윤</t>
  </si>
  <si>
    <t>김헤영</t>
  </si>
  <si>
    <t>성시간 : 성시간 고정 복사 있음. 복사일정이 있더라도 성시간때는 성시간 고정복사가 봉사를 함.</t>
  </si>
  <si>
    <t>2011년도 6월 복사 일정표 (초등부)</t>
  </si>
  <si>
    <t>2011년 6월 복사 내역</t>
  </si>
  <si>
    <t>김우진</t>
  </si>
  <si>
    <t>2011년도 7월 복사 일정표 (초등부)</t>
  </si>
  <si>
    <t>일요일</t>
  </si>
  <si>
    <t>김혜연</t>
  </si>
  <si>
    <t>2011년 7월 복사 내역</t>
  </si>
  <si>
    <t>2011년도 8월 복사 일정표 (초등부)</t>
  </si>
  <si>
    <t>유헌목</t>
  </si>
  <si>
    <t>화요일</t>
  </si>
  <si>
    <t>오후7시30분</t>
  </si>
  <si>
    <t>이석희</t>
  </si>
  <si>
    <t>김하은</t>
  </si>
  <si>
    <t>김혜영</t>
  </si>
  <si>
    <t>2011년 8월 복사 내역</t>
  </si>
  <si>
    <t>오후4시</t>
  </si>
  <si>
    <t>2011년 9월 복사 내역</t>
  </si>
  <si>
    <t>2011년도 9월 복사 일정표 (초등부)</t>
  </si>
  <si>
    <t>노가은</t>
  </si>
  <si>
    <t>2011년도 10월 복사 일정표 (초등부)</t>
  </si>
  <si>
    <t>조성윤</t>
  </si>
  <si>
    <t>2011년 10월 복사 내역</t>
  </si>
  <si>
    <t>배철현
(그레고리오)</t>
  </si>
  <si>
    <t>조동민
(사무엘)</t>
  </si>
  <si>
    <t>김소연
(소화데레사)</t>
  </si>
  <si>
    <t>박나현
(마리스텔라)</t>
  </si>
  <si>
    <t>2011년 11월 복사 내역</t>
  </si>
  <si>
    <t>2011년도 11월 복사 일정표 (초등부)</t>
  </si>
  <si>
    <t>오후4시</t>
  </si>
  <si>
    <t>박나현</t>
  </si>
  <si>
    <t>배철현</t>
  </si>
  <si>
    <t>조동민</t>
  </si>
  <si>
    <t>김소연</t>
  </si>
  <si>
    <t>김하은</t>
  </si>
  <si>
    <t>2011년도 12월 복사 일정표 (초등부)</t>
  </si>
  <si>
    <t>2011년 12월 복사 내역</t>
  </si>
  <si>
    <t>김우진</t>
  </si>
  <si>
    <t>조성윤</t>
  </si>
  <si>
    <r>
      <t xml:space="preserve">성시간 : 성시간 고정 복사 있음.    </t>
    </r>
    <r>
      <rPr>
        <b/>
        <sz val="16"/>
        <color indexed="10"/>
        <rFont val="HY헤드라인M"/>
        <family val="1"/>
      </rPr>
      <t>복사단은 성시간에 필히 참석</t>
    </r>
  </si>
  <si>
    <t>2012년도 1월 복사 일정표 (초등부)</t>
  </si>
  <si>
    <t>2012년 1월 복사 내역</t>
  </si>
  <si>
    <t>김하은</t>
  </si>
  <si>
    <t>유헌목</t>
  </si>
  <si>
    <t>노가은</t>
  </si>
  <si>
    <t>이석희</t>
  </si>
  <si>
    <t>오후4시</t>
  </si>
  <si>
    <t>2012년도 2월 복사 일정표 (초등부)</t>
  </si>
  <si>
    <t>2012년 2월 복사 내역</t>
  </si>
  <si>
    <t>노가은</t>
  </si>
  <si>
    <t>김하은</t>
  </si>
  <si>
    <t>이석희</t>
  </si>
  <si>
    <t>신상준</t>
  </si>
  <si>
    <t>신상준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</si>
</sst>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6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20" fontId="14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41" fontId="3" fillId="7" borderId="10" xfId="48" applyFont="1" applyFill="1" applyBorder="1" applyAlignment="1">
      <alignment vertical="center"/>
    </xf>
    <xf numFmtId="0" fontId="13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41" fontId="3" fillId="6" borderId="10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72" t="s">
        <v>40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6">
      <selection activeCell="M11" sqref="M11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40878</v>
      </c>
      <c r="C3" s="3">
        <v>40880</v>
      </c>
      <c r="D3" s="3">
        <v>40881</v>
      </c>
      <c r="E3" s="3">
        <v>40882</v>
      </c>
      <c r="F3" s="3">
        <v>40883</v>
      </c>
      <c r="G3" s="3">
        <v>40885</v>
      </c>
      <c r="H3" s="3">
        <v>40888</v>
      </c>
      <c r="I3" s="3">
        <v>40889</v>
      </c>
      <c r="J3" s="3">
        <v>40890</v>
      </c>
      <c r="K3" s="3">
        <v>40892</v>
      </c>
      <c r="L3" s="3">
        <v>40894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60" t="s">
        <v>5</v>
      </c>
      <c r="J4" s="45" t="s">
        <v>0</v>
      </c>
      <c r="K4" s="45" t="s">
        <v>6</v>
      </c>
      <c r="L4" s="45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12</v>
      </c>
      <c r="C6" s="5" t="s">
        <v>58</v>
      </c>
      <c r="D6" s="5" t="s">
        <v>42</v>
      </c>
      <c r="E6" s="11" t="s">
        <v>45</v>
      </c>
      <c r="F6" s="5" t="s">
        <v>17</v>
      </c>
      <c r="G6" s="5" t="s">
        <v>10</v>
      </c>
      <c r="H6" s="5" t="s">
        <v>13</v>
      </c>
      <c r="I6" s="11" t="s">
        <v>10</v>
      </c>
      <c r="J6" s="5" t="s">
        <v>11</v>
      </c>
      <c r="K6" s="5" t="s">
        <v>58</v>
      </c>
      <c r="L6" s="11" t="s">
        <v>41</v>
      </c>
    </row>
    <row r="7" spans="1:12" ht="33" customHeight="1">
      <c r="A7" s="1" t="s">
        <v>19</v>
      </c>
      <c r="B7" s="5" t="s">
        <v>92</v>
      </c>
      <c r="C7" s="5" t="s">
        <v>13</v>
      </c>
      <c r="D7" s="5" t="s">
        <v>44</v>
      </c>
      <c r="E7" s="5" t="s">
        <v>99</v>
      </c>
      <c r="F7" s="5" t="s">
        <v>91</v>
      </c>
      <c r="G7" s="5" t="s">
        <v>93</v>
      </c>
      <c r="H7" s="11" t="s">
        <v>92</v>
      </c>
      <c r="I7" s="11" t="s">
        <v>91</v>
      </c>
      <c r="J7" s="5" t="s">
        <v>94</v>
      </c>
      <c r="K7" s="11" t="s">
        <v>14</v>
      </c>
      <c r="L7" s="11" t="s">
        <v>9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40895</v>
      </c>
      <c r="C9" s="2">
        <v>40896</v>
      </c>
      <c r="D9" s="3">
        <v>40897</v>
      </c>
      <c r="E9" s="3">
        <v>40899</v>
      </c>
      <c r="F9" s="3">
        <v>40902</v>
      </c>
      <c r="G9" s="3">
        <v>40903</v>
      </c>
      <c r="H9" s="3">
        <v>40904</v>
      </c>
      <c r="I9" s="3">
        <v>40906</v>
      </c>
      <c r="J9" s="3">
        <v>40908</v>
      </c>
      <c r="K9" s="3"/>
      <c r="L9" s="3"/>
    </row>
    <row r="10" spans="1:12" ht="33" customHeight="1">
      <c r="A10" s="6" t="s">
        <v>3</v>
      </c>
      <c r="B10" s="45" t="s">
        <v>4</v>
      </c>
      <c r="C10" s="60" t="s">
        <v>5</v>
      </c>
      <c r="D10" s="45" t="s">
        <v>0</v>
      </c>
      <c r="E10" s="45" t="s">
        <v>6</v>
      </c>
      <c r="F10" s="45" t="s">
        <v>4</v>
      </c>
      <c r="G10" s="60" t="s">
        <v>5</v>
      </c>
      <c r="H10" s="45" t="s">
        <v>0</v>
      </c>
      <c r="I10" s="45" t="s">
        <v>6</v>
      </c>
      <c r="J10" s="45" t="s">
        <v>15</v>
      </c>
      <c r="K10" s="46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/>
      <c r="L11" s="38"/>
    </row>
    <row r="12" spans="1:12" ht="33" customHeight="1">
      <c r="A12" s="1" t="s">
        <v>18</v>
      </c>
      <c r="B12" s="5" t="s">
        <v>12</v>
      </c>
      <c r="C12" s="5" t="s">
        <v>17</v>
      </c>
      <c r="D12" s="5" t="s">
        <v>45</v>
      </c>
      <c r="E12" s="5" t="s">
        <v>42</v>
      </c>
      <c r="F12" s="5" t="s">
        <v>14</v>
      </c>
      <c r="G12" s="5" t="s">
        <v>58</v>
      </c>
      <c r="H12" s="11" t="s">
        <v>41</v>
      </c>
      <c r="I12" s="5" t="s">
        <v>44</v>
      </c>
      <c r="J12" s="5" t="s">
        <v>98</v>
      </c>
      <c r="K12" s="5"/>
      <c r="L12" s="5"/>
    </row>
    <row r="13" spans="1:12" ht="33" customHeight="1">
      <c r="A13" s="1" t="s">
        <v>19</v>
      </c>
      <c r="B13" s="11" t="s">
        <v>93</v>
      </c>
      <c r="C13" s="5" t="s">
        <v>11</v>
      </c>
      <c r="D13" s="11" t="s">
        <v>13</v>
      </c>
      <c r="E13" s="5" t="s">
        <v>9</v>
      </c>
      <c r="F13" s="5" t="s">
        <v>41</v>
      </c>
      <c r="G13" s="11" t="s">
        <v>94</v>
      </c>
      <c r="H13" s="11" t="s">
        <v>11</v>
      </c>
      <c r="I13" s="5" t="s">
        <v>12</v>
      </c>
      <c r="J13" s="5" t="s">
        <v>10</v>
      </c>
      <c r="K13" s="5"/>
      <c r="L13" s="11"/>
    </row>
    <row r="15" spans="1:6" ht="21" thickBot="1">
      <c r="A15" s="59" t="s">
        <v>100</v>
      </c>
      <c r="B15" s="43"/>
      <c r="C15" s="43"/>
      <c r="D15" s="43"/>
      <c r="E15" s="43"/>
      <c r="F15" s="43"/>
    </row>
    <row r="16" spans="1:12" ht="21" thickBot="1">
      <c r="A16" s="72" t="s">
        <v>97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5">SUM(C18:E18)</f>
        <v>3</v>
      </c>
      <c r="G18" s="26" t="s">
        <v>27</v>
      </c>
      <c r="H18" s="7">
        <v>6</v>
      </c>
      <c r="I18" s="13">
        <f>C18+'2011년11월'!I18</f>
        <v>14</v>
      </c>
      <c r="J18" s="13">
        <f>D18+'2011년11월'!J18</f>
        <v>13</v>
      </c>
      <c r="K18" s="13">
        <f>E18+'2011년11월'!K18</f>
        <v>5</v>
      </c>
      <c r="L18" s="27">
        <f aca="true" t="shared" si="1" ref="L18:L35">SUM(I18:K18)</f>
        <v>32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>C19+'2011년11월'!I19</f>
        <v>14</v>
      </c>
      <c r="J19" s="13">
        <f>D19+'2011년11월'!J19</f>
        <v>13</v>
      </c>
      <c r="K19" s="13">
        <f>E19+'2011년11월'!K19</f>
        <v>5</v>
      </c>
      <c r="L19" s="27">
        <f t="shared" si="1"/>
        <v>32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C20+'2011년11월'!I20</f>
        <v>14</v>
      </c>
      <c r="J20" s="13">
        <f>D20+'2011년11월'!J20</f>
        <v>13</v>
      </c>
      <c r="K20" s="13">
        <f>E20+'2011년11월'!K20</f>
        <v>5</v>
      </c>
      <c r="L20" s="27">
        <f t="shared" si="1"/>
        <v>32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C21+'2011년11월'!I21</f>
        <v>14</v>
      </c>
      <c r="J21" s="13">
        <f>D21+'2011년11월'!J21</f>
        <v>13</v>
      </c>
      <c r="K21" s="13">
        <f>E21+'2011년11월'!K21</f>
        <v>4</v>
      </c>
      <c r="L21" s="27">
        <f t="shared" si="1"/>
        <v>31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/>
      <c r="F22" s="53">
        <f t="shared" si="0"/>
        <v>3</v>
      </c>
      <c r="G22" s="26" t="s">
        <v>31</v>
      </c>
      <c r="H22" s="7">
        <v>5</v>
      </c>
      <c r="I22" s="13">
        <f>C22+'2011년11월'!I22</f>
        <v>15</v>
      </c>
      <c r="J22" s="13">
        <f>D22+'2011년11월'!J22</f>
        <v>13</v>
      </c>
      <c r="K22" s="13">
        <f>E22+'2011년11월'!K22</f>
        <v>4</v>
      </c>
      <c r="L22" s="27">
        <f t="shared" si="1"/>
        <v>32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C23+'2011년11월'!I23</f>
        <v>0</v>
      </c>
      <c r="J23" s="13">
        <f>D23+'2011년11월'!J23</f>
        <v>0</v>
      </c>
      <c r="K23" s="13">
        <f>E23+'2011년11월'!K23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C24+'2011년11월'!I24</f>
        <v>15</v>
      </c>
      <c r="J24" s="13">
        <f>D24+'2011년11월'!J24</f>
        <v>13</v>
      </c>
      <c r="K24" s="13">
        <f>E24+'2011년11월'!K24</f>
        <v>4</v>
      </c>
      <c r="L24" s="27">
        <f t="shared" si="1"/>
        <v>32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/>
      <c r="F25" s="53">
        <f t="shared" si="0"/>
        <v>2</v>
      </c>
      <c r="G25" s="26" t="s">
        <v>34</v>
      </c>
      <c r="H25" s="7">
        <v>5</v>
      </c>
      <c r="I25" s="13">
        <f>C25+'2011년11월'!I25</f>
        <v>14</v>
      </c>
      <c r="J25" s="13">
        <f>D25+'2011년11월'!J25</f>
        <v>13</v>
      </c>
      <c r="K25" s="13">
        <f>E25+'2011년11월'!K25</f>
        <v>4</v>
      </c>
      <c r="L25" s="27">
        <f t="shared" si="1"/>
        <v>31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C26+'2011년11월'!I26</f>
        <v>13</v>
      </c>
      <c r="J26" s="13">
        <f>D26+'2011년11월'!J26</f>
        <v>14</v>
      </c>
      <c r="K26" s="13">
        <f>E26+'2011년11월'!K26</f>
        <v>5</v>
      </c>
      <c r="L26" s="27">
        <f t="shared" si="1"/>
        <v>32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C27+'2011년11월'!I27</f>
        <v>15</v>
      </c>
      <c r="J27" s="13">
        <f>D27+'2011년11월'!J27</f>
        <v>12</v>
      </c>
      <c r="K27" s="13">
        <f>E27+'2011년11월'!K27</f>
        <v>5</v>
      </c>
      <c r="L27" s="27">
        <f t="shared" si="1"/>
        <v>32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/>
      <c r="F28" s="53">
        <f t="shared" si="0"/>
        <v>2</v>
      </c>
      <c r="G28" s="57" t="s">
        <v>52</v>
      </c>
      <c r="H28" s="7">
        <v>4</v>
      </c>
      <c r="I28" s="13">
        <f>C28+'2011년11월'!I28</f>
        <v>14</v>
      </c>
      <c r="J28" s="13">
        <f>D28+'2011년11월'!J28</f>
        <v>13</v>
      </c>
      <c r="K28" s="13">
        <f>E28+'2011년11월'!K28</f>
        <v>5</v>
      </c>
      <c r="L28" s="27">
        <f t="shared" si="1"/>
        <v>32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C29+'2011년11월'!I29</f>
        <v>0</v>
      </c>
      <c r="J29" s="13">
        <f>D29+'2011년11월'!J29</f>
        <v>0</v>
      </c>
      <c r="K29" s="13">
        <f>E29+'2011년11월'!K29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C30+'2011년11월'!I30</f>
        <v>14</v>
      </c>
      <c r="J30" s="13">
        <f>D30+'2011년11월'!J30</f>
        <v>12</v>
      </c>
      <c r="K30" s="13">
        <f>E30+'2011년11월'!K30</f>
        <v>5</v>
      </c>
      <c r="L30" s="27">
        <f t="shared" si="1"/>
        <v>31</v>
      </c>
    </row>
    <row r="31" spans="1:12" ht="22.5">
      <c r="A31" s="57" t="s">
        <v>43</v>
      </c>
      <c r="B31" s="7">
        <v>4</v>
      </c>
      <c r="C31" s="13">
        <v>1</v>
      </c>
      <c r="D31" s="13">
        <v>1</v>
      </c>
      <c r="E31" s="13">
        <v>1</v>
      </c>
      <c r="F31" s="53">
        <f t="shared" si="0"/>
        <v>3</v>
      </c>
      <c r="G31" s="57" t="s">
        <v>43</v>
      </c>
      <c r="H31" s="7">
        <v>4</v>
      </c>
      <c r="I31" s="13">
        <f>C31+'2011년11월'!I31</f>
        <v>12</v>
      </c>
      <c r="J31" s="13">
        <f>D31+'2011년11월'!J31</f>
        <v>12</v>
      </c>
      <c r="K31" s="13">
        <f>E31+'2011년11월'!K31</f>
        <v>5</v>
      </c>
      <c r="L31" s="27">
        <f t="shared" si="1"/>
        <v>29</v>
      </c>
    </row>
    <row r="32" spans="1:12" ht="22.5">
      <c r="A32" s="68" t="s">
        <v>84</v>
      </c>
      <c r="B32" s="69">
        <v>3</v>
      </c>
      <c r="C32" s="70">
        <v>1</v>
      </c>
      <c r="D32" s="70">
        <v>1</v>
      </c>
      <c r="E32" s="70"/>
      <c r="F32" s="53">
        <f t="shared" si="0"/>
        <v>2</v>
      </c>
      <c r="G32" s="68" t="s">
        <v>84</v>
      </c>
      <c r="H32" s="69">
        <v>3</v>
      </c>
      <c r="I32" s="13">
        <f>C32+'2011년11월'!I32</f>
        <v>2</v>
      </c>
      <c r="J32" s="13">
        <f>D32+'2011년11월'!J32</f>
        <v>1</v>
      </c>
      <c r="K32" s="13">
        <f>E32+'2011년11월'!K32</f>
        <v>0</v>
      </c>
      <c r="L32" s="27">
        <f t="shared" si="1"/>
        <v>3</v>
      </c>
    </row>
    <row r="33" spans="1:12" ht="22.5">
      <c r="A33" s="68" t="s">
        <v>85</v>
      </c>
      <c r="B33" s="69">
        <v>3</v>
      </c>
      <c r="C33" s="70">
        <v>1</v>
      </c>
      <c r="D33" s="70">
        <v>1</v>
      </c>
      <c r="E33" s="70"/>
      <c r="F33" s="53">
        <f t="shared" si="0"/>
        <v>2</v>
      </c>
      <c r="G33" s="68" t="s">
        <v>85</v>
      </c>
      <c r="H33" s="69">
        <v>3</v>
      </c>
      <c r="I33" s="13">
        <f>C33+'2011년11월'!I33</f>
        <v>1</v>
      </c>
      <c r="J33" s="13">
        <f>D33+'2011년11월'!J33</f>
        <v>2</v>
      </c>
      <c r="K33" s="13">
        <f>E33+'2011년11월'!K33</f>
        <v>0</v>
      </c>
      <c r="L33" s="27">
        <f t="shared" si="1"/>
        <v>3</v>
      </c>
    </row>
    <row r="34" spans="1:12" ht="22.5">
      <c r="A34" s="68" t="s">
        <v>86</v>
      </c>
      <c r="B34" s="69">
        <v>3</v>
      </c>
      <c r="C34" s="70">
        <v>1</v>
      </c>
      <c r="D34" s="70">
        <v>1</v>
      </c>
      <c r="E34" s="70"/>
      <c r="F34" s="53">
        <f t="shared" si="0"/>
        <v>2</v>
      </c>
      <c r="G34" s="68" t="s">
        <v>86</v>
      </c>
      <c r="H34" s="69">
        <v>3</v>
      </c>
      <c r="I34" s="13">
        <f>C34+'2011년11월'!I34</f>
        <v>2</v>
      </c>
      <c r="J34" s="13">
        <f>D34+'2011년11월'!J34</f>
        <v>1</v>
      </c>
      <c r="K34" s="13">
        <f>E34+'2011년11월'!K34</f>
        <v>0</v>
      </c>
      <c r="L34" s="27">
        <f t="shared" si="1"/>
        <v>3</v>
      </c>
    </row>
    <row r="35" spans="1:12" ht="22.5">
      <c r="A35" s="68" t="s">
        <v>87</v>
      </c>
      <c r="B35" s="69">
        <v>3</v>
      </c>
      <c r="C35" s="70">
        <v>1</v>
      </c>
      <c r="D35" s="70">
        <v>1</v>
      </c>
      <c r="E35" s="70"/>
      <c r="F35" s="53">
        <f t="shared" si="0"/>
        <v>2</v>
      </c>
      <c r="G35" s="68" t="s">
        <v>87</v>
      </c>
      <c r="H35" s="69">
        <v>3</v>
      </c>
      <c r="I35" s="13">
        <f>C35+'2011년11월'!I35</f>
        <v>1</v>
      </c>
      <c r="J35" s="13">
        <f>D35+'2011년11월'!J35</f>
        <v>2</v>
      </c>
      <c r="K35" s="13">
        <f>E35+'2011년11월'!K35</f>
        <v>0</v>
      </c>
      <c r="L35" s="27">
        <f t="shared" si="1"/>
        <v>3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18</v>
      </c>
      <c r="E36" s="50">
        <f>SUM(E18:E35)</f>
        <v>6</v>
      </c>
      <c r="F36" s="52"/>
      <c r="G36" s="19"/>
      <c r="H36" s="49" t="s">
        <v>20</v>
      </c>
      <c r="I36" s="50">
        <f>SUM(I18:I35)</f>
        <v>174</v>
      </c>
      <c r="J36" s="50">
        <f>SUM(J18:J35)</f>
        <v>160</v>
      </c>
      <c r="K36" s="50">
        <f>SUM(K18:K35)</f>
        <v>56</v>
      </c>
      <c r="L36" s="52"/>
    </row>
    <row r="37" spans="1:12" ht="21" customHeight="1" thickBot="1">
      <c r="A37" s="48"/>
      <c r="B37" s="22" t="s">
        <v>24</v>
      </c>
      <c r="C37" s="23">
        <f>C36+D36+E36</f>
        <v>40</v>
      </c>
      <c r="D37" s="24"/>
      <c r="E37" s="24"/>
      <c r="F37" s="25"/>
      <c r="G37" s="21"/>
      <c r="H37" s="22" t="s">
        <v>24</v>
      </c>
      <c r="I37" s="23">
        <f>I36+J36+K36</f>
        <v>390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8">
      <selection activeCell="H10" sqref="H10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40545</v>
      </c>
      <c r="C3" s="3">
        <v>40546</v>
      </c>
      <c r="D3" s="3">
        <v>40548</v>
      </c>
      <c r="E3" s="3">
        <v>40551</v>
      </c>
      <c r="F3" s="3">
        <v>40552</v>
      </c>
      <c r="G3" s="3">
        <v>40553</v>
      </c>
      <c r="H3" s="3">
        <v>40555</v>
      </c>
      <c r="I3" s="3">
        <v>40558</v>
      </c>
      <c r="J3" s="3">
        <v>40559</v>
      </c>
      <c r="K3" s="3">
        <v>40560</v>
      </c>
      <c r="L3" s="3">
        <v>40562</v>
      </c>
    </row>
    <row r="4" spans="1:12" ht="33" customHeight="1">
      <c r="A4" s="6" t="s">
        <v>3</v>
      </c>
      <c r="B4" s="60" t="s">
        <v>5</v>
      </c>
      <c r="C4" s="45" t="s">
        <v>0</v>
      </c>
      <c r="D4" s="45" t="s">
        <v>6</v>
      </c>
      <c r="E4" s="45" t="s">
        <v>4</v>
      </c>
      <c r="F4" s="60" t="s">
        <v>5</v>
      </c>
      <c r="G4" s="45" t="s">
        <v>0</v>
      </c>
      <c r="H4" s="45" t="s">
        <v>6</v>
      </c>
      <c r="I4" s="45" t="s">
        <v>4</v>
      </c>
      <c r="J4" s="60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1</v>
      </c>
      <c r="C5" s="38" t="s">
        <v>8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58</v>
      </c>
      <c r="C6" s="5" t="s">
        <v>17</v>
      </c>
      <c r="D6" s="5" t="s">
        <v>106</v>
      </c>
      <c r="E6" s="11" t="s">
        <v>103</v>
      </c>
      <c r="F6" s="5" t="s">
        <v>9</v>
      </c>
      <c r="G6" s="5" t="s">
        <v>44</v>
      </c>
      <c r="H6" s="5" t="s">
        <v>11</v>
      </c>
      <c r="I6" s="11" t="s">
        <v>10</v>
      </c>
      <c r="J6" s="5" t="s">
        <v>104</v>
      </c>
      <c r="K6" s="5" t="s">
        <v>13</v>
      </c>
      <c r="L6" s="11" t="s">
        <v>10</v>
      </c>
    </row>
    <row r="7" spans="1:12" ht="33" customHeight="1">
      <c r="A7" s="1" t="s">
        <v>19</v>
      </c>
      <c r="B7" s="5" t="s">
        <v>91</v>
      </c>
      <c r="C7" s="5" t="s">
        <v>94</v>
      </c>
      <c r="D7" s="5" t="s">
        <v>92</v>
      </c>
      <c r="E7" s="5" t="s">
        <v>93</v>
      </c>
      <c r="F7" s="5" t="s">
        <v>42</v>
      </c>
      <c r="G7" s="5" t="s">
        <v>91</v>
      </c>
      <c r="H7" s="11" t="s">
        <v>93</v>
      </c>
      <c r="I7" s="11" t="s">
        <v>45</v>
      </c>
      <c r="J7" s="5" t="s">
        <v>41</v>
      </c>
      <c r="K7" s="11" t="s">
        <v>42</v>
      </c>
      <c r="L7" s="11" t="s">
        <v>14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40565</v>
      </c>
      <c r="C9" s="2">
        <v>40567</v>
      </c>
      <c r="D9" s="3">
        <v>40569</v>
      </c>
      <c r="E9" s="3">
        <v>40572</v>
      </c>
      <c r="F9" s="3">
        <v>40573</v>
      </c>
      <c r="G9" s="3">
        <v>40574</v>
      </c>
      <c r="H9" s="3"/>
      <c r="I9" s="3"/>
      <c r="J9" s="3"/>
      <c r="K9" s="3"/>
      <c r="L9" s="3"/>
    </row>
    <row r="10" spans="1:12" ht="33" customHeight="1">
      <c r="A10" s="6" t="s">
        <v>3</v>
      </c>
      <c r="B10" s="45" t="s">
        <v>4</v>
      </c>
      <c r="C10" s="45" t="s">
        <v>0</v>
      </c>
      <c r="D10" s="45" t="s">
        <v>6</v>
      </c>
      <c r="E10" s="45" t="s">
        <v>4</v>
      </c>
      <c r="F10" s="60" t="s">
        <v>5</v>
      </c>
      <c r="G10" s="45" t="s">
        <v>0</v>
      </c>
      <c r="H10" s="45"/>
      <c r="I10" s="45"/>
      <c r="J10" s="45"/>
      <c r="K10" s="46"/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</v>
      </c>
      <c r="F11" s="38" t="s">
        <v>1</v>
      </c>
      <c r="G11" s="38" t="s">
        <v>8</v>
      </c>
      <c r="H11" s="38"/>
      <c r="I11" s="38"/>
      <c r="J11" s="38"/>
      <c r="K11" s="38"/>
      <c r="L11" s="38"/>
    </row>
    <row r="12" spans="1:12" ht="33" customHeight="1">
      <c r="A12" s="1" t="s">
        <v>18</v>
      </c>
      <c r="B12" s="5" t="s">
        <v>11</v>
      </c>
      <c r="C12" s="5" t="s">
        <v>58</v>
      </c>
      <c r="D12" s="5" t="s">
        <v>14</v>
      </c>
      <c r="E12" s="5" t="s">
        <v>44</v>
      </c>
      <c r="F12" s="5" t="s">
        <v>105</v>
      </c>
      <c r="G12" s="5" t="s">
        <v>45</v>
      </c>
      <c r="H12" s="11"/>
      <c r="I12" s="5"/>
      <c r="J12" s="5"/>
      <c r="K12" s="5"/>
      <c r="L12" s="5"/>
    </row>
    <row r="13" spans="1:12" ht="33" customHeight="1">
      <c r="A13" s="1" t="s">
        <v>19</v>
      </c>
      <c r="B13" s="11" t="s">
        <v>17</v>
      </c>
      <c r="C13" s="5" t="s">
        <v>94</v>
      </c>
      <c r="D13" s="11" t="s">
        <v>92</v>
      </c>
      <c r="E13" s="5" t="s">
        <v>94</v>
      </c>
      <c r="F13" s="5" t="s">
        <v>92</v>
      </c>
      <c r="G13" s="11" t="s">
        <v>9</v>
      </c>
      <c r="H13" s="11"/>
      <c r="I13" s="5"/>
      <c r="J13" s="5"/>
      <c r="K13" s="5"/>
      <c r="L13" s="11"/>
    </row>
    <row r="15" spans="1:6" ht="21" thickBot="1">
      <c r="A15" s="59" t="s">
        <v>100</v>
      </c>
      <c r="B15" s="43"/>
      <c r="C15" s="43"/>
      <c r="D15" s="43"/>
      <c r="E15" s="43"/>
      <c r="F15" s="43"/>
    </row>
    <row r="16" spans="1:12" ht="21" thickBot="1">
      <c r="A16" s="72" t="s">
        <v>102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/>
      <c r="F18" s="53">
        <f aca="true" t="shared" si="0" ref="F18:F35">SUM(C18:E18)</f>
        <v>2</v>
      </c>
      <c r="G18" s="26" t="s">
        <v>27</v>
      </c>
      <c r="H18" s="7">
        <v>6</v>
      </c>
      <c r="I18" s="13">
        <f>C18+'2011년12월'!I18</f>
        <v>15</v>
      </c>
      <c r="J18" s="13">
        <f>D18+'2011년12월'!J18</f>
        <v>14</v>
      </c>
      <c r="K18" s="13">
        <f>E18+'2011년12월'!K18</f>
        <v>5</v>
      </c>
      <c r="L18" s="27">
        <f aca="true" t="shared" si="1" ref="L18:L35">SUM(I18:K18)</f>
        <v>34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/>
      <c r="F19" s="53">
        <f t="shared" si="0"/>
        <v>2</v>
      </c>
      <c r="G19" s="26" t="s">
        <v>28</v>
      </c>
      <c r="H19" s="7">
        <v>6</v>
      </c>
      <c r="I19" s="13">
        <f>C19+'2011년12월'!I19</f>
        <v>15</v>
      </c>
      <c r="J19" s="13">
        <f>D19+'2011년12월'!J19</f>
        <v>14</v>
      </c>
      <c r="K19" s="13">
        <f>E19+'2011년12월'!K19</f>
        <v>5</v>
      </c>
      <c r="L19" s="27">
        <f t="shared" si="1"/>
        <v>34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C20+'2011년12월'!I20</f>
        <v>15</v>
      </c>
      <c r="J20" s="13">
        <f>D20+'2011년12월'!J20</f>
        <v>14</v>
      </c>
      <c r="K20" s="13">
        <f>E20+'2011년12월'!K20</f>
        <v>5</v>
      </c>
      <c r="L20" s="27">
        <f t="shared" si="1"/>
        <v>34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C21+'2011년12월'!I21</f>
        <v>15</v>
      </c>
      <c r="J21" s="13">
        <f>D21+'2011년12월'!J21</f>
        <v>15</v>
      </c>
      <c r="K21" s="13">
        <f>E21+'2011년12월'!K21</f>
        <v>4</v>
      </c>
      <c r="L21" s="27">
        <f t="shared" si="1"/>
        <v>34</v>
      </c>
    </row>
    <row r="22" spans="1:12" ht="21.75" customHeight="1">
      <c r="A22" s="26" t="s">
        <v>31</v>
      </c>
      <c r="B22" s="7">
        <v>5</v>
      </c>
      <c r="C22" s="13"/>
      <c r="D22" s="13"/>
      <c r="E22" s="13"/>
      <c r="F22" s="53">
        <f t="shared" si="0"/>
        <v>0</v>
      </c>
      <c r="G22" s="26" t="s">
        <v>31</v>
      </c>
      <c r="H22" s="7">
        <v>5</v>
      </c>
      <c r="I22" s="13">
        <f>C22+'2011년12월'!I22</f>
        <v>15</v>
      </c>
      <c r="J22" s="13">
        <f>D22+'2011년12월'!J22</f>
        <v>13</v>
      </c>
      <c r="K22" s="13">
        <f>E22+'2011년12월'!K22</f>
        <v>4</v>
      </c>
      <c r="L22" s="27">
        <f t="shared" si="1"/>
        <v>32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C23+'2011년12월'!I23</f>
        <v>0</v>
      </c>
      <c r="J23" s="13">
        <f>D23+'2011년12월'!J23</f>
        <v>0</v>
      </c>
      <c r="K23" s="13">
        <f>E23+'2011년12월'!K23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/>
      <c r="F24" s="53">
        <f t="shared" si="0"/>
        <v>2</v>
      </c>
      <c r="G24" s="26" t="s">
        <v>33</v>
      </c>
      <c r="H24" s="7">
        <v>5</v>
      </c>
      <c r="I24" s="13">
        <f>C24+'2011년12월'!I24</f>
        <v>16</v>
      </c>
      <c r="J24" s="13">
        <f>D24+'2011년12월'!J24</f>
        <v>14</v>
      </c>
      <c r="K24" s="13">
        <f>E24+'2011년12월'!K24</f>
        <v>4</v>
      </c>
      <c r="L24" s="27">
        <f t="shared" si="1"/>
        <v>34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/>
      <c r="F25" s="53">
        <f t="shared" si="0"/>
        <v>2</v>
      </c>
      <c r="G25" s="26" t="s">
        <v>34</v>
      </c>
      <c r="H25" s="7">
        <v>5</v>
      </c>
      <c r="I25" s="13">
        <f>C25+'2011년12월'!I25</f>
        <v>15</v>
      </c>
      <c r="J25" s="13">
        <f>D25+'2011년12월'!J25</f>
        <v>14</v>
      </c>
      <c r="K25" s="13">
        <f>E25+'2011년12월'!K25</f>
        <v>4</v>
      </c>
      <c r="L25" s="27">
        <f t="shared" si="1"/>
        <v>33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/>
      <c r="F26" s="53">
        <f t="shared" si="0"/>
        <v>2</v>
      </c>
      <c r="G26" s="26" t="s">
        <v>37</v>
      </c>
      <c r="H26" s="7">
        <v>4</v>
      </c>
      <c r="I26" s="13">
        <f>C26+'2011년12월'!I26</f>
        <v>14</v>
      </c>
      <c r="J26" s="13">
        <f>D26+'2011년12월'!J26</f>
        <v>15</v>
      </c>
      <c r="K26" s="13">
        <f>E26+'2011년12월'!K26</f>
        <v>5</v>
      </c>
      <c r="L26" s="27">
        <f t="shared" si="1"/>
        <v>34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/>
      <c r="F27" s="53">
        <f t="shared" si="0"/>
        <v>2</v>
      </c>
      <c r="G27" s="55" t="s">
        <v>38</v>
      </c>
      <c r="H27" s="7">
        <v>4</v>
      </c>
      <c r="I27" s="13">
        <f>C27+'2011년12월'!I27</f>
        <v>16</v>
      </c>
      <c r="J27" s="13">
        <f>D27+'2011년12월'!J27</f>
        <v>13</v>
      </c>
      <c r="K27" s="13">
        <f>E27+'2011년12월'!K27</f>
        <v>5</v>
      </c>
      <c r="L27" s="27">
        <f t="shared" si="1"/>
        <v>34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/>
      <c r="F28" s="53">
        <f t="shared" si="0"/>
        <v>2</v>
      </c>
      <c r="G28" s="57" t="s">
        <v>52</v>
      </c>
      <c r="H28" s="7">
        <v>4</v>
      </c>
      <c r="I28" s="13">
        <f>C28+'2011년12월'!I28</f>
        <v>15</v>
      </c>
      <c r="J28" s="13">
        <f>D28+'2011년12월'!J28</f>
        <v>14</v>
      </c>
      <c r="K28" s="13">
        <f>E28+'2011년12월'!K28</f>
        <v>5</v>
      </c>
      <c r="L28" s="27">
        <f t="shared" si="1"/>
        <v>34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C29+'2011년12월'!I29</f>
        <v>0</v>
      </c>
      <c r="J29" s="13">
        <f>D29+'2011년12월'!J29</f>
        <v>0</v>
      </c>
      <c r="K29" s="13">
        <f>E29+'2011년12월'!K29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C30+'2011년12월'!I30</f>
        <v>15</v>
      </c>
      <c r="J30" s="13">
        <f>D30+'2011년12월'!J30</f>
        <v>13</v>
      </c>
      <c r="K30" s="13">
        <f>E30+'2011년12월'!K30</f>
        <v>5</v>
      </c>
      <c r="L30" s="27">
        <f t="shared" si="1"/>
        <v>33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C31+'2011년12월'!I31</f>
        <v>14</v>
      </c>
      <c r="J31" s="13">
        <f>D31+'2011년12월'!J31</f>
        <v>13</v>
      </c>
      <c r="K31" s="13">
        <f>E31+'2011년12월'!K31</f>
        <v>5</v>
      </c>
      <c r="L31" s="27">
        <f t="shared" si="1"/>
        <v>32</v>
      </c>
    </row>
    <row r="32" spans="1:12" ht="22.5">
      <c r="A32" s="68" t="s">
        <v>84</v>
      </c>
      <c r="B32" s="69">
        <v>3</v>
      </c>
      <c r="C32" s="70">
        <v>1</v>
      </c>
      <c r="D32" s="70">
        <v>2</v>
      </c>
      <c r="E32" s="70"/>
      <c r="F32" s="53">
        <f t="shared" si="0"/>
        <v>3</v>
      </c>
      <c r="G32" s="68" t="s">
        <v>84</v>
      </c>
      <c r="H32" s="69">
        <v>3</v>
      </c>
      <c r="I32" s="13">
        <f>C32+'2011년12월'!I32</f>
        <v>3</v>
      </c>
      <c r="J32" s="13">
        <f>D32+'2011년12월'!J32</f>
        <v>3</v>
      </c>
      <c r="K32" s="13">
        <f>E32+'2011년12월'!K32</f>
        <v>0</v>
      </c>
      <c r="L32" s="27">
        <f t="shared" si="1"/>
        <v>6</v>
      </c>
    </row>
    <row r="33" spans="1:12" ht="22.5">
      <c r="A33" s="68" t="s">
        <v>85</v>
      </c>
      <c r="B33" s="69">
        <v>3</v>
      </c>
      <c r="C33" s="70">
        <v>1</v>
      </c>
      <c r="D33" s="70">
        <v>1</v>
      </c>
      <c r="E33" s="70"/>
      <c r="F33" s="53">
        <f t="shared" si="0"/>
        <v>2</v>
      </c>
      <c r="G33" s="68" t="s">
        <v>85</v>
      </c>
      <c r="H33" s="69">
        <v>3</v>
      </c>
      <c r="I33" s="13">
        <f>C33+'2011년12월'!I33</f>
        <v>2</v>
      </c>
      <c r="J33" s="13">
        <f>D33+'2011년12월'!J33</f>
        <v>3</v>
      </c>
      <c r="K33" s="13">
        <f>E33+'2011년12월'!K33</f>
        <v>0</v>
      </c>
      <c r="L33" s="27">
        <f t="shared" si="1"/>
        <v>5</v>
      </c>
    </row>
    <row r="34" spans="1:12" ht="22.5">
      <c r="A34" s="68" t="s">
        <v>86</v>
      </c>
      <c r="B34" s="69">
        <v>3</v>
      </c>
      <c r="C34" s="70">
        <v>1</v>
      </c>
      <c r="D34" s="70">
        <v>2</v>
      </c>
      <c r="E34" s="70"/>
      <c r="F34" s="53">
        <f t="shared" si="0"/>
        <v>3</v>
      </c>
      <c r="G34" s="68" t="s">
        <v>86</v>
      </c>
      <c r="H34" s="69">
        <v>3</v>
      </c>
      <c r="I34" s="13">
        <f>C34+'2011년12월'!I34</f>
        <v>3</v>
      </c>
      <c r="J34" s="13">
        <f>D34+'2011년12월'!J34</f>
        <v>3</v>
      </c>
      <c r="K34" s="13">
        <f>E34+'2011년12월'!K34</f>
        <v>0</v>
      </c>
      <c r="L34" s="27">
        <f t="shared" si="1"/>
        <v>6</v>
      </c>
    </row>
    <row r="35" spans="1:12" ht="22.5">
      <c r="A35" s="68" t="s">
        <v>87</v>
      </c>
      <c r="B35" s="69">
        <v>3</v>
      </c>
      <c r="C35" s="70">
        <v>1</v>
      </c>
      <c r="D35" s="70">
        <v>1</v>
      </c>
      <c r="E35" s="70"/>
      <c r="F35" s="53">
        <f t="shared" si="0"/>
        <v>2</v>
      </c>
      <c r="G35" s="68" t="s">
        <v>87</v>
      </c>
      <c r="H35" s="69">
        <v>3</v>
      </c>
      <c r="I35" s="13">
        <f>C35+'2011년12월'!I35</f>
        <v>2</v>
      </c>
      <c r="J35" s="13">
        <f>D35+'2011년12월'!J35</f>
        <v>3</v>
      </c>
      <c r="K35" s="13">
        <f>E35+'2011년12월'!K35</f>
        <v>0</v>
      </c>
      <c r="L35" s="27">
        <f t="shared" si="1"/>
        <v>5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18</v>
      </c>
      <c r="E36" s="50">
        <f>SUM(E18:E35)</f>
        <v>0</v>
      </c>
      <c r="F36" s="52"/>
      <c r="G36" s="19"/>
      <c r="H36" s="49" t="s">
        <v>20</v>
      </c>
      <c r="I36" s="50">
        <f>SUM(I18:I35)</f>
        <v>190</v>
      </c>
      <c r="J36" s="50">
        <f>SUM(J18:J35)</f>
        <v>178</v>
      </c>
      <c r="K36" s="50">
        <f>SUM(K18:K35)</f>
        <v>56</v>
      </c>
      <c r="L36" s="52"/>
    </row>
    <row r="37" spans="1:12" ht="21" customHeight="1" thickBot="1">
      <c r="A37" s="48"/>
      <c r="B37" s="22" t="s">
        <v>24</v>
      </c>
      <c r="C37" s="23">
        <f>C36+D36+E36</f>
        <v>34</v>
      </c>
      <c r="D37" s="24"/>
      <c r="E37" s="24"/>
      <c r="F37" s="25"/>
      <c r="G37" s="21"/>
      <c r="H37" s="22" t="s">
        <v>24</v>
      </c>
      <c r="I37" s="23">
        <f>I36+J36+K36</f>
        <v>424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9" sqref="I9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108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40941</v>
      </c>
      <c r="C3" s="3">
        <v>40944</v>
      </c>
      <c r="D3" s="3">
        <v>40945</v>
      </c>
      <c r="E3" s="3">
        <v>40946</v>
      </c>
      <c r="F3" s="3">
        <v>40948</v>
      </c>
      <c r="G3" s="3">
        <v>40951</v>
      </c>
      <c r="H3" s="3">
        <v>40952</v>
      </c>
      <c r="I3" s="3">
        <v>40953</v>
      </c>
      <c r="J3" s="3">
        <v>40955</v>
      </c>
      <c r="K3" s="3">
        <v>40957</v>
      </c>
      <c r="L3" s="3">
        <v>40958</v>
      </c>
    </row>
    <row r="4" spans="1:12" ht="33" customHeight="1">
      <c r="A4" s="6" t="s">
        <v>3</v>
      </c>
      <c r="B4" s="60" t="s">
        <v>6</v>
      </c>
      <c r="C4" s="45" t="s">
        <v>4</v>
      </c>
      <c r="D4" s="45" t="s">
        <v>5</v>
      </c>
      <c r="E4" s="45" t="s">
        <v>0</v>
      </c>
      <c r="F4" s="60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5" t="s">
        <v>4</v>
      </c>
    </row>
    <row r="5" spans="1:12" ht="33" customHeight="1">
      <c r="A5" s="8" t="s">
        <v>7</v>
      </c>
      <c r="B5" s="38" t="s">
        <v>8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107</v>
      </c>
      <c r="L5" s="38" t="s">
        <v>1</v>
      </c>
    </row>
    <row r="6" spans="1:12" ht="33" customHeight="1">
      <c r="A6" s="1" t="s">
        <v>18</v>
      </c>
      <c r="B6" s="5" t="s">
        <v>12</v>
      </c>
      <c r="C6" s="5" t="s">
        <v>14</v>
      </c>
      <c r="D6" s="5" t="s">
        <v>110</v>
      </c>
      <c r="E6" s="11" t="s">
        <v>60</v>
      </c>
      <c r="F6" s="5" t="s">
        <v>13</v>
      </c>
      <c r="G6" s="5" t="s">
        <v>12</v>
      </c>
      <c r="H6" s="5" t="s">
        <v>44</v>
      </c>
      <c r="I6" s="11" t="s">
        <v>58</v>
      </c>
      <c r="J6" s="5" t="s">
        <v>9</v>
      </c>
      <c r="K6" s="5" t="s">
        <v>17</v>
      </c>
      <c r="L6" s="11" t="s">
        <v>111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91</v>
      </c>
      <c r="E7" s="5" t="s">
        <v>94</v>
      </c>
      <c r="F7" s="5" t="s">
        <v>92</v>
      </c>
      <c r="G7" s="5" t="s">
        <v>93</v>
      </c>
      <c r="H7" s="11" t="s">
        <v>94</v>
      </c>
      <c r="I7" s="11" t="s">
        <v>91</v>
      </c>
      <c r="J7" s="5" t="s">
        <v>45</v>
      </c>
      <c r="K7" s="11" t="s">
        <v>11</v>
      </c>
      <c r="L7" s="11" t="s">
        <v>45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40959</v>
      </c>
      <c r="C9" s="2">
        <v>40960</v>
      </c>
      <c r="D9" s="3">
        <v>40962</v>
      </c>
      <c r="E9" s="3">
        <v>40964</v>
      </c>
      <c r="F9" s="3">
        <v>40965</v>
      </c>
      <c r="G9" s="3">
        <v>40966</v>
      </c>
      <c r="H9" s="3">
        <v>40967</v>
      </c>
      <c r="I9" s="3"/>
      <c r="J9" s="3"/>
      <c r="K9" s="3"/>
      <c r="L9" s="3"/>
    </row>
    <row r="10" spans="1:12" ht="33" customHeight="1">
      <c r="A10" s="6" t="s">
        <v>3</v>
      </c>
      <c r="B10" s="45" t="s">
        <v>5</v>
      </c>
      <c r="C10" s="45" t="s">
        <v>0</v>
      </c>
      <c r="D10" s="45" t="s">
        <v>6</v>
      </c>
      <c r="E10" s="45" t="s">
        <v>15</v>
      </c>
      <c r="F10" s="60" t="s">
        <v>4</v>
      </c>
      <c r="G10" s="45" t="s">
        <v>5</v>
      </c>
      <c r="H10" s="45" t="s">
        <v>0</v>
      </c>
      <c r="I10" s="45"/>
      <c r="J10" s="45"/>
      <c r="K10" s="46"/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107</v>
      </c>
      <c r="F11" s="38" t="s">
        <v>1</v>
      </c>
      <c r="G11" s="38" t="s">
        <v>1</v>
      </c>
      <c r="H11" s="38" t="s">
        <v>8</v>
      </c>
      <c r="I11" s="38"/>
      <c r="J11" s="38"/>
      <c r="K11" s="38"/>
      <c r="L11" s="38"/>
    </row>
    <row r="12" spans="1:12" ht="33" customHeight="1">
      <c r="A12" s="1" t="s">
        <v>18</v>
      </c>
      <c r="B12" s="5" t="s">
        <v>9</v>
      </c>
      <c r="C12" s="5" t="s">
        <v>114</v>
      </c>
      <c r="D12" s="5" t="s">
        <v>11</v>
      </c>
      <c r="E12" s="5" t="s">
        <v>14</v>
      </c>
      <c r="F12" s="5" t="s">
        <v>113</v>
      </c>
      <c r="G12" s="5" t="s">
        <v>11</v>
      </c>
      <c r="H12" s="11" t="s">
        <v>14</v>
      </c>
      <c r="I12" s="5"/>
      <c r="J12" s="5"/>
      <c r="K12" s="5"/>
      <c r="L12" s="5"/>
    </row>
    <row r="13" spans="1:12" ht="33" customHeight="1">
      <c r="A13" s="1" t="s">
        <v>19</v>
      </c>
      <c r="B13" s="11" t="s">
        <v>112</v>
      </c>
      <c r="C13" s="5" t="s">
        <v>42</v>
      </c>
      <c r="D13" s="11" t="s">
        <v>17</v>
      </c>
      <c r="E13" s="5" t="s">
        <v>12</v>
      </c>
      <c r="F13" s="5" t="s">
        <v>92</v>
      </c>
      <c r="G13" s="11" t="s">
        <v>17</v>
      </c>
      <c r="H13" s="11" t="s">
        <v>93</v>
      </c>
      <c r="I13" s="5"/>
      <c r="J13" s="5"/>
      <c r="K13" s="5"/>
      <c r="L13" s="11"/>
    </row>
    <row r="15" spans="1:6" ht="21" thickBot="1">
      <c r="A15" s="59" t="s">
        <v>100</v>
      </c>
      <c r="B15" s="43"/>
      <c r="C15" s="43"/>
      <c r="D15" s="43"/>
      <c r="E15" s="43"/>
      <c r="F15" s="43"/>
    </row>
    <row r="16" spans="1:12" ht="21" thickBot="1">
      <c r="A16" s="72" t="s">
        <v>109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/>
      <c r="F18" s="53">
        <f aca="true" t="shared" si="0" ref="F18:F35">SUM(C18:E18)</f>
        <v>2</v>
      </c>
      <c r="G18" s="26" t="s">
        <v>27</v>
      </c>
      <c r="H18" s="7">
        <v>6</v>
      </c>
      <c r="I18" s="13">
        <f>C18+'2012년1월'!I18</f>
        <v>16</v>
      </c>
      <c r="J18" s="13">
        <f>D18+'2012년1월'!J18</f>
        <v>15</v>
      </c>
      <c r="K18" s="13">
        <f>E18+'2012년1월'!K18</f>
        <v>5</v>
      </c>
      <c r="L18" s="27">
        <f aca="true" t="shared" si="1" ref="L18:L35">SUM(I18:K18)</f>
        <v>36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/>
      <c r="F19" s="53">
        <f t="shared" si="0"/>
        <v>2</v>
      </c>
      <c r="G19" s="26" t="s">
        <v>28</v>
      </c>
      <c r="H19" s="7">
        <v>6</v>
      </c>
      <c r="I19" s="13">
        <f>C19+'2012년1월'!I19</f>
        <v>16</v>
      </c>
      <c r="J19" s="13">
        <f>D19+'2012년1월'!J19</f>
        <v>15</v>
      </c>
      <c r="K19" s="13">
        <f>E19+'2012년1월'!K19</f>
        <v>5</v>
      </c>
      <c r="L19" s="27">
        <f t="shared" si="1"/>
        <v>36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C20+'2012년1월'!I20</f>
        <v>16</v>
      </c>
      <c r="J20" s="13">
        <f>D20+'2012년1월'!J20</f>
        <v>15</v>
      </c>
      <c r="K20" s="13">
        <f>E20+'2012년1월'!K20</f>
        <v>5</v>
      </c>
      <c r="L20" s="27">
        <f t="shared" si="1"/>
        <v>36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C21+'2012년1월'!I21</f>
        <v>16</v>
      </c>
      <c r="J21" s="13">
        <f>D21+'2012년1월'!J21</f>
        <v>16</v>
      </c>
      <c r="K21" s="13">
        <f>E21+'2012년1월'!K21</f>
        <v>5</v>
      </c>
      <c r="L21" s="27">
        <f t="shared" si="1"/>
        <v>37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C22+'2012년1월'!I22</f>
        <v>16</v>
      </c>
      <c r="J22" s="13">
        <f>D22+'2012년1월'!J22</f>
        <v>14</v>
      </c>
      <c r="K22" s="13">
        <f>E22+'2012년1월'!K22</f>
        <v>5</v>
      </c>
      <c r="L22" s="27">
        <f t="shared" si="1"/>
        <v>35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C23+'2012년1월'!I23</f>
        <v>0</v>
      </c>
      <c r="J23" s="13">
        <f>D23+'2012년1월'!J23</f>
        <v>0</v>
      </c>
      <c r="K23" s="13">
        <f>E23+'2012년1월'!K23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C24+'2012년1월'!I24</f>
        <v>17</v>
      </c>
      <c r="J24" s="13">
        <f>D24+'2012년1월'!J24</f>
        <v>15</v>
      </c>
      <c r="K24" s="13">
        <f>E24+'2012년1월'!K24</f>
        <v>5</v>
      </c>
      <c r="L24" s="27">
        <f t="shared" si="1"/>
        <v>37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C25+'2012년1월'!I25</f>
        <v>16</v>
      </c>
      <c r="J25" s="13">
        <f>D25+'2012년1월'!J25</f>
        <v>15</v>
      </c>
      <c r="K25" s="13">
        <f>E25+'2012년1월'!K25</f>
        <v>5</v>
      </c>
      <c r="L25" s="27">
        <f t="shared" si="1"/>
        <v>36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/>
      <c r="F26" s="53">
        <f t="shared" si="0"/>
        <v>2</v>
      </c>
      <c r="G26" s="26" t="s">
        <v>37</v>
      </c>
      <c r="H26" s="7">
        <v>4</v>
      </c>
      <c r="I26" s="13">
        <f>C26+'2012년1월'!I26</f>
        <v>15</v>
      </c>
      <c r="J26" s="13">
        <f>D26+'2012년1월'!J26</f>
        <v>16</v>
      </c>
      <c r="K26" s="13">
        <f>E26+'2012년1월'!K26</f>
        <v>5</v>
      </c>
      <c r="L26" s="27">
        <f t="shared" si="1"/>
        <v>36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/>
      <c r="F27" s="53">
        <f t="shared" si="0"/>
        <v>2</v>
      </c>
      <c r="G27" s="55" t="s">
        <v>38</v>
      </c>
      <c r="H27" s="7">
        <v>4</v>
      </c>
      <c r="I27" s="13">
        <f>C27+'2012년1월'!I27</f>
        <v>17</v>
      </c>
      <c r="J27" s="13">
        <f>D27+'2012년1월'!J27</f>
        <v>14</v>
      </c>
      <c r="K27" s="13">
        <f>E27+'2012년1월'!K27</f>
        <v>5</v>
      </c>
      <c r="L27" s="27">
        <f t="shared" si="1"/>
        <v>36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/>
      <c r="F28" s="53">
        <f t="shared" si="0"/>
        <v>2</v>
      </c>
      <c r="G28" s="57" t="s">
        <v>52</v>
      </c>
      <c r="H28" s="7">
        <v>4</v>
      </c>
      <c r="I28" s="13">
        <f>C28+'2012년1월'!I28</f>
        <v>16</v>
      </c>
      <c r="J28" s="13">
        <f>D28+'2012년1월'!J28</f>
        <v>15</v>
      </c>
      <c r="K28" s="13">
        <f>E28+'2012년1월'!K28</f>
        <v>5</v>
      </c>
      <c r="L28" s="27">
        <f t="shared" si="1"/>
        <v>36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C29+'2012년1월'!I29</f>
        <v>0</v>
      </c>
      <c r="J29" s="13">
        <f>D29+'2012년1월'!J29</f>
        <v>0</v>
      </c>
      <c r="K29" s="13">
        <f>E29+'2012년1월'!K29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C30+'2012년1월'!I30</f>
        <v>16</v>
      </c>
      <c r="J30" s="13">
        <f>D30+'2012년1월'!J30</f>
        <v>14</v>
      </c>
      <c r="K30" s="13">
        <f>E30+'2012년1월'!K30</f>
        <v>5</v>
      </c>
      <c r="L30" s="27">
        <f t="shared" si="1"/>
        <v>35</v>
      </c>
    </row>
    <row r="31" spans="1:12" ht="22.5">
      <c r="A31" s="57" t="s">
        <v>43</v>
      </c>
      <c r="B31" s="7">
        <v>4</v>
      </c>
      <c r="C31" s="13">
        <v>1</v>
      </c>
      <c r="D31" s="13">
        <v>1</v>
      </c>
      <c r="E31" s="13"/>
      <c r="F31" s="53">
        <f t="shared" si="0"/>
        <v>2</v>
      </c>
      <c r="G31" s="57" t="s">
        <v>43</v>
      </c>
      <c r="H31" s="7">
        <v>4</v>
      </c>
      <c r="I31" s="13">
        <f>C31+'2012년1월'!I31</f>
        <v>15</v>
      </c>
      <c r="J31" s="13">
        <f>D31+'2012년1월'!J31</f>
        <v>14</v>
      </c>
      <c r="K31" s="13">
        <f>E31+'2012년1월'!K31</f>
        <v>5</v>
      </c>
      <c r="L31" s="27">
        <f t="shared" si="1"/>
        <v>34</v>
      </c>
    </row>
    <row r="32" spans="1:12" ht="22.5">
      <c r="A32" s="68" t="s">
        <v>84</v>
      </c>
      <c r="B32" s="69">
        <v>3</v>
      </c>
      <c r="C32" s="70">
        <v>1</v>
      </c>
      <c r="D32" s="70">
        <v>1</v>
      </c>
      <c r="E32" s="70"/>
      <c r="F32" s="53">
        <f t="shared" si="0"/>
        <v>2</v>
      </c>
      <c r="G32" s="68" t="s">
        <v>84</v>
      </c>
      <c r="H32" s="69">
        <v>3</v>
      </c>
      <c r="I32" s="13">
        <f>C32+'2012년1월'!I32</f>
        <v>4</v>
      </c>
      <c r="J32" s="13">
        <f>D32+'2012년1월'!J32</f>
        <v>4</v>
      </c>
      <c r="K32" s="13">
        <f>E32+'2012년1월'!K32</f>
        <v>0</v>
      </c>
      <c r="L32" s="27">
        <f t="shared" si="1"/>
        <v>8</v>
      </c>
    </row>
    <row r="33" spans="1:12" ht="22.5">
      <c r="A33" s="68" t="s">
        <v>85</v>
      </c>
      <c r="B33" s="69">
        <v>3</v>
      </c>
      <c r="C33" s="70">
        <v>1</v>
      </c>
      <c r="D33" s="70">
        <v>1</v>
      </c>
      <c r="E33" s="70"/>
      <c r="F33" s="53">
        <f t="shared" si="0"/>
        <v>2</v>
      </c>
      <c r="G33" s="68" t="s">
        <v>85</v>
      </c>
      <c r="H33" s="69">
        <v>3</v>
      </c>
      <c r="I33" s="13">
        <f>C33+'2012년1월'!I33</f>
        <v>3</v>
      </c>
      <c r="J33" s="13">
        <f>D33+'2012년1월'!J33</f>
        <v>4</v>
      </c>
      <c r="K33" s="13">
        <f>E33+'2012년1월'!K33</f>
        <v>0</v>
      </c>
      <c r="L33" s="27">
        <f t="shared" si="1"/>
        <v>7</v>
      </c>
    </row>
    <row r="34" spans="1:12" ht="22.5">
      <c r="A34" s="68" t="s">
        <v>86</v>
      </c>
      <c r="B34" s="69">
        <v>3</v>
      </c>
      <c r="C34" s="70">
        <v>1</v>
      </c>
      <c r="D34" s="70">
        <v>1</v>
      </c>
      <c r="E34" s="70"/>
      <c r="F34" s="53">
        <f t="shared" si="0"/>
        <v>2</v>
      </c>
      <c r="G34" s="68" t="s">
        <v>86</v>
      </c>
      <c r="H34" s="69">
        <v>3</v>
      </c>
      <c r="I34" s="13">
        <f>C34+'2012년1월'!I34</f>
        <v>4</v>
      </c>
      <c r="J34" s="13">
        <f>D34+'2012년1월'!J34</f>
        <v>4</v>
      </c>
      <c r="K34" s="13">
        <f>E34+'2012년1월'!K34</f>
        <v>0</v>
      </c>
      <c r="L34" s="27">
        <f t="shared" si="1"/>
        <v>8</v>
      </c>
    </row>
    <row r="35" spans="1:12" ht="22.5">
      <c r="A35" s="68" t="s">
        <v>87</v>
      </c>
      <c r="B35" s="69">
        <v>3</v>
      </c>
      <c r="C35" s="70">
        <v>1</v>
      </c>
      <c r="D35" s="70">
        <v>1</v>
      </c>
      <c r="E35" s="70"/>
      <c r="F35" s="53">
        <f t="shared" si="0"/>
        <v>2</v>
      </c>
      <c r="G35" s="68" t="s">
        <v>87</v>
      </c>
      <c r="H35" s="69">
        <v>3</v>
      </c>
      <c r="I35" s="13">
        <f>C35+'2012년1월'!I35</f>
        <v>3</v>
      </c>
      <c r="J35" s="13">
        <f>D35+'2012년1월'!J35</f>
        <v>4</v>
      </c>
      <c r="K35" s="13">
        <f>E35+'2012년1월'!K35</f>
        <v>0</v>
      </c>
      <c r="L35" s="27">
        <f t="shared" si="1"/>
        <v>7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16</v>
      </c>
      <c r="E36" s="50">
        <f>SUM(E18:E35)</f>
        <v>4</v>
      </c>
      <c r="F36" s="52"/>
      <c r="G36" s="19"/>
      <c r="H36" s="49" t="s">
        <v>20</v>
      </c>
      <c r="I36" s="50">
        <f>SUM(I18:I35)</f>
        <v>206</v>
      </c>
      <c r="J36" s="50">
        <f>SUM(J18:J35)</f>
        <v>194</v>
      </c>
      <c r="K36" s="50">
        <f>SUM(K18:K35)</f>
        <v>60</v>
      </c>
      <c r="L36" s="52"/>
    </row>
    <row r="37" spans="1:12" ht="21" customHeight="1" thickBot="1">
      <c r="A37" s="48"/>
      <c r="B37" s="22" t="s">
        <v>24</v>
      </c>
      <c r="C37" s="23">
        <f>C36+D36+E36</f>
        <v>36</v>
      </c>
      <c r="D37" s="24"/>
      <c r="E37" s="24"/>
      <c r="F37" s="25"/>
      <c r="G37" s="21"/>
      <c r="H37" s="22" t="s">
        <v>24</v>
      </c>
      <c r="I37" s="23">
        <f>I36+J36+K36</f>
        <v>460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72" t="s">
        <v>51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5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14" sqref="I14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40664</v>
      </c>
      <c r="C3" s="3">
        <v>40665</v>
      </c>
      <c r="D3" s="3">
        <v>40666</v>
      </c>
      <c r="E3" s="3">
        <v>40668</v>
      </c>
      <c r="F3" s="3">
        <v>40670</v>
      </c>
      <c r="G3" s="3">
        <v>40671</v>
      </c>
      <c r="H3" s="3">
        <v>40672</v>
      </c>
      <c r="I3" s="3">
        <v>40673</v>
      </c>
      <c r="J3" s="3">
        <v>40675</v>
      </c>
      <c r="K3" s="3">
        <v>40678</v>
      </c>
      <c r="L3" s="3">
        <v>40679</v>
      </c>
    </row>
    <row r="4" spans="1:12" ht="33" customHeight="1">
      <c r="A4" s="6" t="s">
        <v>3</v>
      </c>
      <c r="B4" s="45" t="s">
        <v>4</v>
      </c>
      <c r="C4" s="45" t="s">
        <v>5</v>
      </c>
      <c r="D4" s="45" t="s">
        <v>0</v>
      </c>
      <c r="E4" s="60" t="s">
        <v>6</v>
      </c>
      <c r="F4" s="45" t="s">
        <v>15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4</v>
      </c>
      <c r="L4" s="44" t="s">
        <v>5</v>
      </c>
    </row>
    <row r="5" spans="1:12" ht="33" customHeight="1">
      <c r="A5" s="8" t="s">
        <v>7</v>
      </c>
      <c r="B5" s="38" t="s">
        <v>1</v>
      </c>
      <c r="C5" s="38" t="s">
        <v>1</v>
      </c>
      <c r="D5" s="38" t="s">
        <v>8</v>
      </c>
      <c r="E5" s="38" t="s">
        <v>8</v>
      </c>
      <c r="F5" s="38" t="s">
        <v>16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13</v>
      </c>
      <c r="E6" s="11" t="s">
        <v>17</v>
      </c>
      <c r="F6" s="5" t="s">
        <v>9</v>
      </c>
      <c r="G6" s="5" t="s">
        <v>12</v>
      </c>
      <c r="H6" s="5" t="s">
        <v>11</v>
      </c>
      <c r="I6" s="11" t="s">
        <v>9</v>
      </c>
      <c r="J6" s="5" t="s">
        <v>10</v>
      </c>
      <c r="K6" s="11" t="s">
        <v>13</v>
      </c>
      <c r="L6" s="11" t="s">
        <v>17</v>
      </c>
    </row>
    <row r="7" spans="1:12" ht="33" customHeight="1">
      <c r="A7" s="1" t="s">
        <v>19</v>
      </c>
      <c r="B7" s="5" t="s">
        <v>14</v>
      </c>
      <c r="C7" s="5" t="s">
        <v>58</v>
      </c>
      <c r="D7" s="5" t="s">
        <v>45</v>
      </c>
      <c r="E7" s="5" t="s">
        <v>14</v>
      </c>
      <c r="F7" s="5" t="s">
        <v>44</v>
      </c>
      <c r="G7" s="5" t="s">
        <v>42</v>
      </c>
      <c r="H7" s="11" t="s">
        <v>41</v>
      </c>
      <c r="I7" s="11" t="s">
        <v>58</v>
      </c>
      <c r="J7" s="5" t="s">
        <v>45</v>
      </c>
      <c r="K7" s="11" t="s">
        <v>41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40680</v>
      </c>
      <c r="C9" s="3">
        <v>40682</v>
      </c>
      <c r="D9" s="2">
        <v>40684</v>
      </c>
      <c r="E9" s="2">
        <v>40685</v>
      </c>
      <c r="F9" s="3">
        <v>40686</v>
      </c>
      <c r="G9" s="3">
        <v>40687</v>
      </c>
      <c r="H9" s="3">
        <v>40689</v>
      </c>
      <c r="I9" s="3">
        <v>40691</v>
      </c>
      <c r="J9" s="3">
        <v>40692</v>
      </c>
      <c r="K9" s="3">
        <v>40693</v>
      </c>
      <c r="L9" s="3">
        <v>40694</v>
      </c>
    </row>
    <row r="10" spans="1:12" ht="33" customHeight="1">
      <c r="A10" s="6" t="s">
        <v>3</v>
      </c>
      <c r="B10" s="45" t="s">
        <v>0</v>
      </c>
      <c r="C10" s="44" t="s">
        <v>6</v>
      </c>
      <c r="D10" s="45" t="s">
        <v>15</v>
      </c>
      <c r="E10" s="45" t="s">
        <v>4</v>
      </c>
      <c r="F10" s="45" t="s">
        <v>5</v>
      </c>
      <c r="G10" s="46" t="s">
        <v>0</v>
      </c>
      <c r="H10" s="46" t="s">
        <v>6</v>
      </c>
      <c r="I10" s="45" t="s">
        <v>15</v>
      </c>
      <c r="J10" s="45" t="s">
        <v>4</v>
      </c>
      <c r="K10" s="45" t="s">
        <v>5</v>
      </c>
      <c r="L10" s="46" t="s">
        <v>0</v>
      </c>
    </row>
    <row r="11" spans="1:12" ht="33" customHeight="1">
      <c r="A11" s="8" t="s">
        <v>7</v>
      </c>
      <c r="B11" s="38" t="s">
        <v>8</v>
      </c>
      <c r="C11" s="38" t="s">
        <v>8</v>
      </c>
      <c r="D11" s="38" t="s">
        <v>16</v>
      </c>
      <c r="E11" s="38" t="s">
        <v>1</v>
      </c>
      <c r="F11" s="38" t="s">
        <v>1</v>
      </c>
      <c r="G11" s="38" t="s">
        <v>8</v>
      </c>
      <c r="H11" s="38" t="s">
        <v>8</v>
      </c>
      <c r="I11" s="38" t="s">
        <v>16</v>
      </c>
      <c r="J11" s="38" t="s">
        <v>1</v>
      </c>
      <c r="K11" s="38" t="s">
        <v>1</v>
      </c>
      <c r="L11" s="38" t="s">
        <v>8</v>
      </c>
    </row>
    <row r="12" spans="1:12" ht="33" customHeight="1">
      <c r="A12" s="1" t="s">
        <v>18</v>
      </c>
      <c r="B12" s="5" t="s">
        <v>14</v>
      </c>
      <c r="C12" s="11" t="s">
        <v>17</v>
      </c>
      <c r="D12" s="5" t="s">
        <v>10</v>
      </c>
      <c r="E12" s="5" t="s">
        <v>17</v>
      </c>
      <c r="F12" s="5" t="s">
        <v>59</v>
      </c>
      <c r="G12" s="5" t="s">
        <v>11</v>
      </c>
      <c r="H12" s="11" t="s">
        <v>12</v>
      </c>
      <c r="I12" s="5" t="s">
        <v>14</v>
      </c>
      <c r="J12" s="5" t="s">
        <v>11</v>
      </c>
      <c r="K12" s="5" t="s">
        <v>13</v>
      </c>
      <c r="L12" s="5" t="s">
        <v>11</v>
      </c>
    </row>
    <row r="13" spans="1:12" ht="33" customHeight="1">
      <c r="A13" s="1" t="s">
        <v>19</v>
      </c>
      <c r="B13" s="11" t="s">
        <v>12</v>
      </c>
      <c r="C13" s="5" t="s">
        <v>42</v>
      </c>
      <c r="D13" s="11" t="s">
        <v>57</v>
      </c>
      <c r="E13" s="5" t="s">
        <v>58</v>
      </c>
      <c r="F13" s="5" t="s">
        <v>12</v>
      </c>
      <c r="G13" s="5" t="s">
        <v>42</v>
      </c>
      <c r="H13" s="5" t="s">
        <v>60</v>
      </c>
      <c r="I13" s="5" t="s">
        <v>41</v>
      </c>
      <c r="J13" s="5" t="s">
        <v>45</v>
      </c>
      <c r="K13" s="5" t="s">
        <v>44</v>
      </c>
      <c r="L13" s="5" t="s">
        <v>58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55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'2011년3월'!I18+'2011년4월'!C18+'2011년5월'!C18</f>
        <v>5</v>
      </c>
      <c r="J18" s="13">
        <f>'2011년3월'!J18+'2011년4월'!D18+'2011년5월'!D18</f>
        <v>3</v>
      </c>
      <c r="K18" s="13">
        <f>'2011년3월'!K18+'2011년4월'!E18+'2011년5월'!E18</f>
        <v>2</v>
      </c>
      <c r="L18" s="27">
        <f aca="true" t="shared" si="1" ref="L18:L31">SUM(I18:K18)</f>
        <v>10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'2011년3월'!I19+'2011년4월'!C19+'2011년5월'!C19</f>
        <v>3</v>
      </c>
      <c r="J19" s="13">
        <f>'2011년3월'!J19+'2011년4월'!D19+'2011년5월'!D19</f>
        <v>5</v>
      </c>
      <c r="K19" s="13">
        <f>'2011년3월'!K19+'2011년4월'!E19+'2011년5월'!E19</f>
        <v>2</v>
      </c>
      <c r="L19" s="27">
        <f t="shared" si="1"/>
        <v>10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'2011년3월'!I20+'2011년4월'!C20+'2011년5월'!C20</f>
        <v>3</v>
      </c>
      <c r="J20" s="13">
        <f>'2011년3월'!J20+'2011년4월'!D20+'2011년5월'!D20</f>
        <v>4</v>
      </c>
      <c r="K20" s="13">
        <f>'2011년3월'!K20+'2011년4월'!E20+'2011년5월'!E20</f>
        <v>2</v>
      </c>
      <c r="L20" s="27">
        <f t="shared" si="1"/>
        <v>9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>
        <v>1</v>
      </c>
      <c r="F21" s="53">
        <f t="shared" si="0"/>
        <v>4</v>
      </c>
      <c r="G21" s="26" t="s">
        <v>30</v>
      </c>
      <c r="H21" s="7">
        <v>5</v>
      </c>
      <c r="I21" s="13">
        <f>'2011년3월'!I21+'2011년4월'!C21+'2011년5월'!C21</f>
        <v>4</v>
      </c>
      <c r="J21" s="13">
        <f>'2011년3월'!J21+'2011년4월'!D21+'2011년5월'!D21</f>
        <v>4</v>
      </c>
      <c r="K21" s="13">
        <f>'2011년3월'!K21+'2011년4월'!E21+'2011년5월'!E21</f>
        <v>2</v>
      </c>
      <c r="L21" s="27">
        <f t="shared" si="1"/>
        <v>10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'2011년3월'!I22+'2011년4월'!C22+'2011년5월'!C22</f>
        <v>4</v>
      </c>
      <c r="J22" s="13">
        <f>'2011년3월'!J22+'2011년4월'!D22+'2011년5월'!D22</f>
        <v>5</v>
      </c>
      <c r="K22" s="13">
        <f>'2011년3월'!K22+'2011년4월'!E22+'2011년5월'!E22</f>
        <v>1</v>
      </c>
      <c r="L22" s="27">
        <f t="shared" si="1"/>
        <v>10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'2011년3월'!I23+'2011년4월'!C23+'2011년5월'!C23</f>
        <v>0</v>
      </c>
      <c r="J23" s="13">
        <f>'2011년3월'!J23+'2011년4월'!D23+'2011년5월'!D23</f>
        <v>0</v>
      </c>
      <c r="K23" s="13">
        <f>'2011년3월'!K23+'2011년4월'!E23+'2011년5월'!E23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2</v>
      </c>
      <c r="E24" s="13"/>
      <c r="F24" s="53">
        <f t="shared" si="0"/>
        <v>4</v>
      </c>
      <c r="G24" s="26" t="s">
        <v>33</v>
      </c>
      <c r="H24" s="7">
        <v>5</v>
      </c>
      <c r="I24" s="13">
        <f>'2011년3월'!I24+'2011년4월'!C24+'2011년5월'!C24</f>
        <v>4</v>
      </c>
      <c r="J24" s="13">
        <f>'2011년3월'!J24+'2011년4월'!D24+'2011년5월'!D24</f>
        <v>5</v>
      </c>
      <c r="K24" s="13">
        <f>'2011년3월'!K24+'2011년4월'!E24+'2011년5월'!E24</f>
        <v>1</v>
      </c>
      <c r="L24" s="27">
        <f t="shared" si="1"/>
        <v>10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>'2011년3월'!I25+'2011년4월'!C25+'2011년5월'!C25</f>
        <v>5</v>
      </c>
      <c r="J25" s="13">
        <f>'2011년3월'!J25+'2011년4월'!D25+'2011년5월'!D25</f>
        <v>4</v>
      </c>
      <c r="K25" s="13">
        <f>'2011년3월'!K25+'2011년4월'!E25+'2011년5월'!E25</f>
        <v>1</v>
      </c>
      <c r="L25" s="27">
        <f t="shared" si="1"/>
        <v>10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'2011년3월'!I26+'2011년4월'!C26+'2011년5월'!C26</f>
        <v>4</v>
      </c>
      <c r="J26" s="13">
        <f>'2011년3월'!J26+'2011년4월'!D26+'2011년5월'!D26</f>
        <v>5</v>
      </c>
      <c r="K26" s="13">
        <f>'2011년3월'!K26+'2011년4월'!E26+'2011년5월'!E26</f>
        <v>1</v>
      </c>
      <c r="L26" s="27">
        <f t="shared" si="1"/>
        <v>10</v>
      </c>
    </row>
    <row r="27" spans="1:12" ht="27">
      <c r="A27" s="55" t="s">
        <v>38</v>
      </c>
      <c r="B27" s="7">
        <v>4</v>
      </c>
      <c r="C27" s="13">
        <v>2</v>
      </c>
      <c r="D27" s="13"/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'2011년3월'!I27+'2011년4월'!C27+'2011년5월'!C27</f>
        <v>5</v>
      </c>
      <c r="J27" s="13">
        <f>'2011년3월'!J27+'2011년4월'!D27+'2011년5월'!D27</f>
        <v>2</v>
      </c>
      <c r="K27" s="13">
        <f>'2011년3월'!K27+'2011년4월'!E27+'2011년5월'!E27</f>
        <v>2</v>
      </c>
      <c r="L27" s="27">
        <f t="shared" si="1"/>
        <v>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'2011년3월'!I28+'2011년4월'!C28+'2011년5월'!C28</f>
        <v>4</v>
      </c>
      <c r="J28" s="13">
        <f>'2011년3월'!J28+'2011년4월'!D28+'2011년5월'!D28</f>
        <v>4</v>
      </c>
      <c r="K28" s="13">
        <f>'2011년3월'!K28+'2011년4월'!E28+'2011년5월'!E28</f>
        <v>2</v>
      </c>
      <c r="L28" s="27">
        <f t="shared" si="1"/>
        <v>10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'2011년3월'!I29+'2011년4월'!C29+'2011년5월'!C29</f>
        <v>0</v>
      </c>
      <c r="J29" s="13">
        <f>'2011년3월'!J29+'2011년4월'!D29+'2011년5월'!D29</f>
        <v>0</v>
      </c>
      <c r="K29" s="13">
        <f>'2011년3월'!K29+'2011년4월'!E29+'2011년5월'!E29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'2011년3월'!I30+'2011년4월'!C30+'2011년5월'!C30</f>
        <v>5</v>
      </c>
      <c r="J30" s="13">
        <f>'2011년3월'!J30+'2011년4월'!D30+'2011년5월'!D30</f>
        <v>3</v>
      </c>
      <c r="K30" s="13">
        <f>'2011년3월'!K30+'2011년4월'!E30+'2011년5월'!E30</f>
        <v>2</v>
      </c>
      <c r="L30" s="27">
        <f t="shared" si="1"/>
        <v>10</v>
      </c>
    </row>
    <row r="31" spans="1:12" ht="22.5">
      <c r="A31" s="57" t="s">
        <v>43</v>
      </c>
      <c r="B31" s="7">
        <v>4</v>
      </c>
      <c r="C31" s="13">
        <v>2</v>
      </c>
      <c r="D31" s="13">
        <v>2</v>
      </c>
      <c r="E31" s="13"/>
      <c r="F31" s="53">
        <f t="shared" si="0"/>
        <v>4</v>
      </c>
      <c r="G31" s="57" t="s">
        <v>43</v>
      </c>
      <c r="H31" s="7">
        <v>4</v>
      </c>
      <c r="I31" s="13">
        <f>'2011년3월'!I31+'2011년4월'!C31+'2011년5월'!C31</f>
        <v>2</v>
      </c>
      <c r="J31" s="13">
        <f>'2011년3월'!J31+'2011년4월'!D31+'2011년5월'!D31</f>
        <v>2</v>
      </c>
      <c r="K31" s="13">
        <f>'2011년3월'!K31+'2011년4월'!E31+'2011년5월'!E31</f>
        <v>0</v>
      </c>
      <c r="L31" s="27">
        <f t="shared" si="1"/>
        <v>4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48</v>
      </c>
      <c r="J32" s="15">
        <f>SUM(J18:J31)</f>
        <v>46</v>
      </c>
      <c r="K32" s="14">
        <f>SUM(K18:K31)</f>
        <v>18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112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E46" sqref="E46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40696</v>
      </c>
      <c r="C3" s="3">
        <v>40698</v>
      </c>
      <c r="D3" s="3">
        <v>40699</v>
      </c>
      <c r="E3" s="3">
        <v>40700</v>
      </c>
      <c r="F3" s="3">
        <v>40701</v>
      </c>
      <c r="G3" s="3">
        <v>40703</v>
      </c>
      <c r="H3" s="3">
        <v>40706</v>
      </c>
      <c r="I3" s="3">
        <v>40707</v>
      </c>
      <c r="J3" s="3">
        <v>40708</v>
      </c>
      <c r="K3" s="3">
        <v>40710</v>
      </c>
      <c r="L3" s="3">
        <v>40712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45" t="s">
        <v>5</v>
      </c>
      <c r="J4" s="60" t="s">
        <v>0</v>
      </c>
      <c r="K4" s="45" t="s">
        <v>6</v>
      </c>
      <c r="L4" s="44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13</v>
      </c>
      <c r="C6" s="5" t="s">
        <v>11</v>
      </c>
      <c r="D6" s="5" t="s">
        <v>9</v>
      </c>
      <c r="E6" s="11" t="s">
        <v>10</v>
      </c>
      <c r="F6" s="5" t="s">
        <v>14</v>
      </c>
      <c r="G6" s="5" t="s">
        <v>10</v>
      </c>
      <c r="H6" s="5" t="s">
        <v>14</v>
      </c>
      <c r="I6" s="11" t="s">
        <v>13</v>
      </c>
      <c r="J6" s="5" t="s">
        <v>17</v>
      </c>
      <c r="K6" s="11" t="s">
        <v>9</v>
      </c>
      <c r="L6" s="11" t="s">
        <v>12</v>
      </c>
    </row>
    <row r="7" spans="1:12" ht="33" customHeight="1">
      <c r="A7" s="1" t="s">
        <v>19</v>
      </c>
      <c r="B7" s="5" t="s">
        <v>58</v>
      </c>
      <c r="C7" s="5" t="s">
        <v>17</v>
      </c>
      <c r="D7" s="5" t="s">
        <v>41</v>
      </c>
      <c r="E7" s="5" t="s">
        <v>58</v>
      </c>
      <c r="F7" s="5" t="s">
        <v>41</v>
      </c>
      <c r="G7" s="5" t="s">
        <v>45</v>
      </c>
      <c r="H7" s="11" t="s">
        <v>44</v>
      </c>
      <c r="I7" s="11" t="s">
        <v>45</v>
      </c>
      <c r="J7" s="5" t="s">
        <v>60</v>
      </c>
      <c r="K7" s="11" t="s">
        <v>64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40713</v>
      </c>
      <c r="C9" s="3">
        <v>40714</v>
      </c>
      <c r="D9" s="2">
        <v>40715</v>
      </c>
      <c r="E9" s="2">
        <v>40717</v>
      </c>
      <c r="F9" s="3">
        <v>40719</v>
      </c>
      <c r="G9" s="3">
        <v>40720</v>
      </c>
      <c r="H9" s="3">
        <v>40721</v>
      </c>
      <c r="I9" s="3">
        <v>40722</v>
      </c>
      <c r="J9" s="3">
        <v>40724</v>
      </c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45" t="s">
        <v>0</v>
      </c>
      <c r="E10" s="45" t="s">
        <v>6</v>
      </c>
      <c r="F10" s="45" t="s">
        <v>15</v>
      </c>
      <c r="G10" s="46" t="s">
        <v>4</v>
      </c>
      <c r="H10" s="46" t="s">
        <v>5</v>
      </c>
      <c r="I10" s="45" t="s">
        <v>0</v>
      </c>
      <c r="J10" s="45" t="s">
        <v>6</v>
      </c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16</v>
      </c>
      <c r="G11" s="38" t="s">
        <v>1</v>
      </c>
      <c r="H11" s="38" t="s">
        <v>1</v>
      </c>
      <c r="I11" s="38" t="s">
        <v>8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10</v>
      </c>
      <c r="C12" s="11" t="s">
        <v>11</v>
      </c>
      <c r="D12" s="5" t="s">
        <v>12</v>
      </c>
      <c r="E12" s="5" t="s">
        <v>11</v>
      </c>
      <c r="F12" s="5" t="s">
        <v>13</v>
      </c>
      <c r="G12" s="5" t="s">
        <v>12</v>
      </c>
      <c r="H12" s="11" t="s">
        <v>17</v>
      </c>
      <c r="I12" s="5" t="s">
        <v>10</v>
      </c>
      <c r="J12" s="5" t="s">
        <v>14</v>
      </c>
      <c r="K12" s="5"/>
      <c r="L12" s="5"/>
    </row>
    <row r="13" spans="1:12" ht="33" customHeight="1">
      <c r="A13" s="1" t="s">
        <v>19</v>
      </c>
      <c r="B13" s="11" t="s">
        <v>41</v>
      </c>
      <c r="C13" s="5" t="s">
        <v>42</v>
      </c>
      <c r="D13" s="11" t="s">
        <v>45</v>
      </c>
      <c r="E13" s="5" t="s">
        <v>44</v>
      </c>
      <c r="F13" s="5" t="s">
        <v>58</v>
      </c>
      <c r="G13" s="5" t="s">
        <v>45</v>
      </c>
      <c r="H13" s="5" t="s">
        <v>9</v>
      </c>
      <c r="I13" s="5" t="s">
        <v>41</v>
      </c>
      <c r="J13" s="5" t="s">
        <v>58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63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'2011년5월'!I18+C18</f>
        <v>6</v>
      </c>
      <c r="J18" s="13">
        <f>'2011년5월'!J18+D18</f>
        <v>4</v>
      </c>
      <c r="K18" s="13">
        <f>'2011년5월'!K18+E18</f>
        <v>3</v>
      </c>
      <c r="L18" s="27">
        <f aca="true" t="shared" si="1" ref="L18:L31">SUM(I18:K18)</f>
        <v>13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'2011년5월'!I19+C19</f>
        <v>5</v>
      </c>
      <c r="J19" s="13">
        <f>'2011년5월'!J19+D19</f>
        <v>6</v>
      </c>
      <c r="K19" s="13">
        <f>'2011년5월'!K19+E19</f>
        <v>2</v>
      </c>
      <c r="L19" s="27">
        <f t="shared" si="1"/>
        <v>13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'2011년5월'!I20+C20</f>
        <v>5</v>
      </c>
      <c r="J20" s="13">
        <f>'2011년5월'!J20+D20</f>
        <v>6</v>
      </c>
      <c r="K20" s="13">
        <f>'2011년5월'!K20+E20</f>
        <v>2</v>
      </c>
      <c r="L20" s="27">
        <f t="shared" si="1"/>
        <v>13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'2011년5월'!I21+C21</f>
        <v>5</v>
      </c>
      <c r="J21" s="13">
        <f>'2011년5월'!J21+D21</f>
        <v>6</v>
      </c>
      <c r="K21" s="13">
        <f>'2011년5월'!K21+E21</f>
        <v>2</v>
      </c>
      <c r="L21" s="27">
        <f t="shared" si="1"/>
        <v>13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'2011년5월'!I22+C22</f>
        <v>5</v>
      </c>
      <c r="J22" s="13">
        <f>'2011년5월'!J22+D22</f>
        <v>6</v>
      </c>
      <c r="K22" s="13">
        <f>'2011년5월'!K22+E22</f>
        <v>2</v>
      </c>
      <c r="L22" s="27">
        <f t="shared" si="1"/>
        <v>13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'2011년5월'!I23+C23</f>
        <v>0</v>
      </c>
      <c r="J23" s="13">
        <f>'2011년5월'!J23+D23</f>
        <v>0</v>
      </c>
      <c r="K23" s="13">
        <f>'2011년5월'!K23+E23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'2011년5월'!I24+C24</f>
        <v>5</v>
      </c>
      <c r="J24" s="13">
        <f>'2011년5월'!J24+D24</f>
        <v>6</v>
      </c>
      <c r="K24" s="13">
        <f>'2011년5월'!K24+E24</f>
        <v>2</v>
      </c>
      <c r="L24" s="27">
        <f t="shared" si="1"/>
        <v>13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'2011년5월'!I25+C25</f>
        <v>6</v>
      </c>
      <c r="J25" s="13">
        <f>'2011년5월'!J25+D25</f>
        <v>5</v>
      </c>
      <c r="K25" s="13">
        <f>'2011년5월'!K25+E25</f>
        <v>2</v>
      </c>
      <c r="L25" s="27">
        <f t="shared" si="1"/>
        <v>13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'2011년5월'!I26+C26</f>
        <v>5</v>
      </c>
      <c r="J26" s="13">
        <f>'2011년5월'!J26+D26</f>
        <v>6</v>
      </c>
      <c r="K26" s="13">
        <f>'2011년5월'!K26+E26</f>
        <v>2</v>
      </c>
      <c r="L26" s="27">
        <f t="shared" si="1"/>
        <v>13</v>
      </c>
    </row>
    <row r="27" spans="1:12" ht="27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>'2011년5월'!I27+C27</f>
        <v>7</v>
      </c>
      <c r="J27" s="13">
        <f>'2011년5월'!J27+D27</f>
        <v>4</v>
      </c>
      <c r="K27" s="13">
        <f>'2011년5월'!K27+E27</f>
        <v>2</v>
      </c>
      <c r="L27" s="27">
        <f t="shared" si="1"/>
        <v>13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7" t="s">
        <v>52</v>
      </c>
      <c r="H28" s="7">
        <v>4</v>
      </c>
      <c r="I28" s="13">
        <f>'2011년5월'!I28+C28</f>
        <v>6</v>
      </c>
      <c r="J28" s="13">
        <f>'2011년5월'!J28+D28</f>
        <v>6</v>
      </c>
      <c r="K28" s="13">
        <f>'2011년5월'!K28+E28</f>
        <v>2</v>
      </c>
      <c r="L28" s="27">
        <f t="shared" si="1"/>
        <v>14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'2011년5월'!I29+C29</f>
        <v>0</v>
      </c>
      <c r="J29" s="13">
        <f>'2011년5월'!J29+D29</f>
        <v>0</v>
      </c>
      <c r="K29" s="13">
        <f>'2011년5월'!K29+E29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'2011년5월'!I30+C30</f>
        <v>6</v>
      </c>
      <c r="J30" s="13">
        <f>'2011년5월'!J30+D30</f>
        <v>5</v>
      </c>
      <c r="K30" s="13">
        <f>'2011년5월'!K30+E30</f>
        <v>2</v>
      </c>
      <c r="L30" s="27">
        <f t="shared" si="1"/>
        <v>13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'2011년5월'!I31+C31</f>
        <v>3</v>
      </c>
      <c r="J31" s="13">
        <f>'2011년5월'!J31+D31</f>
        <v>4</v>
      </c>
      <c r="K31" s="13">
        <f>'2011년5월'!K31+E31</f>
        <v>1</v>
      </c>
      <c r="L31" s="27">
        <f t="shared" si="1"/>
        <v>8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64</v>
      </c>
      <c r="J32" s="15">
        <f>SUM(J18:J31)</f>
        <v>64</v>
      </c>
      <c r="K32" s="14">
        <f>SUM(K18:K31)</f>
        <v>24</v>
      </c>
      <c r="L32" s="20"/>
    </row>
    <row r="33" spans="1:12" ht="21" customHeight="1" thickBot="1">
      <c r="A33" s="48"/>
      <c r="B33" s="22" t="s">
        <v>24</v>
      </c>
      <c r="C33" s="23">
        <f>C32+D32+E32</f>
        <v>40</v>
      </c>
      <c r="D33" s="24"/>
      <c r="E33" s="24"/>
      <c r="F33" s="25"/>
      <c r="G33" s="21"/>
      <c r="H33" s="22" t="s">
        <v>24</v>
      </c>
      <c r="I33" s="23">
        <f>I32+J32+K32</f>
        <v>152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C13" sqref="C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40726</v>
      </c>
      <c r="C3" s="3">
        <v>40727</v>
      </c>
      <c r="D3" s="3">
        <v>40728</v>
      </c>
      <c r="E3" s="3">
        <v>40729</v>
      </c>
      <c r="F3" s="3">
        <v>40731</v>
      </c>
      <c r="G3" s="3">
        <v>40734</v>
      </c>
      <c r="H3" s="3">
        <v>40735</v>
      </c>
      <c r="I3" s="3">
        <v>40736</v>
      </c>
      <c r="J3" s="3">
        <v>40738</v>
      </c>
      <c r="K3" s="3">
        <v>40740</v>
      </c>
      <c r="L3" s="3">
        <v>40741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66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14</v>
      </c>
      <c r="E6" s="11" t="s">
        <v>13</v>
      </c>
      <c r="F6" s="5" t="s">
        <v>17</v>
      </c>
      <c r="G6" s="5" t="s">
        <v>13</v>
      </c>
      <c r="H6" s="5" t="s">
        <v>17</v>
      </c>
      <c r="I6" s="11" t="s">
        <v>11</v>
      </c>
      <c r="J6" s="5" t="s">
        <v>10</v>
      </c>
      <c r="K6" s="11" t="s">
        <v>10</v>
      </c>
      <c r="L6" s="11" t="s">
        <v>9</v>
      </c>
    </row>
    <row r="7" spans="1:12" ht="33" customHeight="1">
      <c r="A7" s="1" t="s">
        <v>19</v>
      </c>
      <c r="B7" s="5" t="s">
        <v>58</v>
      </c>
      <c r="C7" s="5" t="s">
        <v>42</v>
      </c>
      <c r="D7" s="5" t="s">
        <v>45</v>
      </c>
      <c r="E7" s="5" t="s">
        <v>41</v>
      </c>
      <c r="F7" s="5" t="s">
        <v>58</v>
      </c>
      <c r="G7" s="5" t="s">
        <v>41</v>
      </c>
      <c r="H7" s="11" t="s">
        <v>58</v>
      </c>
      <c r="I7" s="11" t="s">
        <v>67</v>
      </c>
      <c r="J7" s="5" t="s">
        <v>42</v>
      </c>
      <c r="K7" s="11" t="s">
        <v>45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40742</v>
      </c>
      <c r="C9" s="3">
        <v>40743</v>
      </c>
      <c r="D9" s="2">
        <v>40745</v>
      </c>
      <c r="E9" s="2">
        <v>40747</v>
      </c>
      <c r="F9" s="3">
        <v>40748</v>
      </c>
      <c r="G9" s="3">
        <v>40749</v>
      </c>
      <c r="H9" s="3">
        <v>40750</v>
      </c>
      <c r="I9" s="3">
        <v>40752</v>
      </c>
      <c r="J9" s="3">
        <v>40754</v>
      </c>
      <c r="K9" s="3">
        <v>40755</v>
      </c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 t="s">
        <v>15</v>
      </c>
      <c r="K10" s="45" t="s">
        <v>4</v>
      </c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/>
    </row>
    <row r="12" spans="1:12" ht="33" customHeight="1">
      <c r="A12" s="1" t="s">
        <v>18</v>
      </c>
      <c r="B12" s="5" t="s">
        <v>11</v>
      </c>
      <c r="C12" s="11" t="s">
        <v>9</v>
      </c>
      <c r="D12" s="5" t="s">
        <v>12</v>
      </c>
      <c r="E12" s="5" t="s">
        <v>11</v>
      </c>
      <c r="F12" s="5" t="s">
        <v>12</v>
      </c>
      <c r="G12" s="5" t="s">
        <v>9</v>
      </c>
      <c r="H12" s="11" t="s">
        <v>13</v>
      </c>
      <c r="I12" s="5" t="s">
        <v>17</v>
      </c>
      <c r="J12" s="5" t="s">
        <v>14</v>
      </c>
      <c r="K12" s="5" t="s">
        <v>11</v>
      </c>
      <c r="L12" s="5"/>
    </row>
    <row r="13" spans="1:12" ht="33" customHeight="1">
      <c r="A13" s="1" t="s">
        <v>19</v>
      </c>
      <c r="B13" s="11" t="s">
        <v>44</v>
      </c>
      <c r="C13" s="5" t="s">
        <v>45</v>
      </c>
      <c r="D13" s="11" t="s">
        <v>14</v>
      </c>
      <c r="E13" s="5" t="s">
        <v>44</v>
      </c>
      <c r="F13" s="5" t="s">
        <v>41</v>
      </c>
      <c r="G13" s="5" t="s">
        <v>42</v>
      </c>
      <c r="H13" s="5" t="s">
        <v>58</v>
      </c>
      <c r="I13" s="5" t="s">
        <v>42</v>
      </c>
      <c r="J13" s="5" t="s">
        <v>41</v>
      </c>
      <c r="K13" s="5" t="s">
        <v>44</v>
      </c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68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C18+'2011년6월'!I18</f>
        <v>7</v>
      </c>
      <c r="J18" s="13">
        <f>D18+'2011년6월'!J18</f>
        <v>6</v>
      </c>
      <c r="K18" s="13">
        <f>E18+'2011년6월'!K18</f>
        <v>3</v>
      </c>
      <c r="L18" s="27">
        <f aca="true" t="shared" si="1" ref="L18:L31">SUM(I18:K18)</f>
        <v>16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C19+'2011년6월'!I19</f>
        <v>7</v>
      </c>
      <c r="J19" s="13">
        <f>D19+'2011년6월'!J19</f>
        <v>7</v>
      </c>
      <c r="K19" s="13">
        <f>E19+'2011년6월'!K19</f>
        <v>3</v>
      </c>
      <c r="L19" s="27">
        <f t="shared" si="1"/>
        <v>17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C20+'2011년6월'!I20</f>
        <v>6</v>
      </c>
      <c r="J20" s="13">
        <f>D20+'2011년6월'!J20</f>
        <v>7</v>
      </c>
      <c r="K20" s="13">
        <f>E20+'2011년6월'!K20</f>
        <v>3</v>
      </c>
      <c r="L20" s="27">
        <f t="shared" si="1"/>
        <v>16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C21+'2011년6월'!I21</f>
        <v>6</v>
      </c>
      <c r="J21" s="13">
        <f>D21+'2011년6월'!J21</f>
        <v>7</v>
      </c>
      <c r="K21" s="13">
        <f>E21+'2011년6월'!K21</f>
        <v>3</v>
      </c>
      <c r="L21" s="27">
        <f t="shared" si="1"/>
        <v>16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1</v>
      </c>
      <c r="E22" s="13"/>
      <c r="F22" s="53">
        <f t="shared" si="0"/>
        <v>3</v>
      </c>
      <c r="G22" s="26" t="s">
        <v>31</v>
      </c>
      <c r="H22" s="7">
        <v>5</v>
      </c>
      <c r="I22" s="13">
        <f>C22+'2011년6월'!I22</f>
        <v>7</v>
      </c>
      <c r="J22" s="13">
        <f>D22+'2011년6월'!J22</f>
        <v>7</v>
      </c>
      <c r="K22" s="13">
        <f>E22+'2011년6월'!K22</f>
        <v>2</v>
      </c>
      <c r="L22" s="27">
        <f t="shared" si="1"/>
        <v>16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C23+'2011년6월'!I23</f>
        <v>0</v>
      </c>
      <c r="J23" s="13">
        <f>D23+'2011년6월'!J23</f>
        <v>0</v>
      </c>
      <c r="K23" s="13">
        <f>E23+'2011년6월'!K23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C24+'2011년6월'!I24</f>
        <v>7</v>
      </c>
      <c r="J24" s="13">
        <f>D24+'2011년6월'!J24</f>
        <v>7</v>
      </c>
      <c r="K24" s="13">
        <f>E24+'2011년6월'!K24</f>
        <v>3</v>
      </c>
      <c r="L24" s="27">
        <f t="shared" si="1"/>
        <v>17</v>
      </c>
    </row>
    <row r="25" spans="1:12" ht="22.5">
      <c r="A25" s="26" t="s">
        <v>34</v>
      </c>
      <c r="B25" s="7">
        <v>5</v>
      </c>
      <c r="C25" s="13">
        <v>1</v>
      </c>
      <c r="D25" s="13">
        <v>2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C25+'2011년6월'!I25</f>
        <v>7</v>
      </c>
      <c r="J25" s="13">
        <f>D25+'2011년6월'!J25</f>
        <v>7</v>
      </c>
      <c r="K25" s="13">
        <f>E25+'2011년6월'!K25</f>
        <v>2</v>
      </c>
      <c r="L25" s="27">
        <f t="shared" si="1"/>
        <v>16</v>
      </c>
    </row>
    <row r="26" spans="1:12" ht="22.5">
      <c r="A26" s="26" t="s">
        <v>37</v>
      </c>
      <c r="B26" s="7">
        <v>4</v>
      </c>
      <c r="C26" s="13">
        <v>2</v>
      </c>
      <c r="D26" s="13">
        <v>2</v>
      </c>
      <c r="E26" s="13"/>
      <c r="F26" s="53">
        <f t="shared" si="0"/>
        <v>4</v>
      </c>
      <c r="G26" s="26" t="s">
        <v>37</v>
      </c>
      <c r="H26" s="7">
        <v>4</v>
      </c>
      <c r="I26" s="13">
        <f>C26+'2011년6월'!I26</f>
        <v>7</v>
      </c>
      <c r="J26" s="13">
        <f>D26+'2011년6월'!J26</f>
        <v>8</v>
      </c>
      <c r="K26" s="13">
        <f>E26+'2011년6월'!K26</f>
        <v>2</v>
      </c>
      <c r="L26" s="27">
        <f t="shared" si="1"/>
        <v>17</v>
      </c>
    </row>
    <row r="27" spans="1:12" ht="27">
      <c r="A27" s="55" t="s">
        <v>38</v>
      </c>
      <c r="B27" s="7">
        <v>4</v>
      </c>
      <c r="C27" s="13">
        <v>2</v>
      </c>
      <c r="D27" s="13">
        <v>1</v>
      </c>
      <c r="E27" s="13">
        <v>1</v>
      </c>
      <c r="F27" s="53">
        <f t="shared" si="0"/>
        <v>4</v>
      </c>
      <c r="G27" s="55" t="s">
        <v>38</v>
      </c>
      <c r="H27" s="7">
        <v>4</v>
      </c>
      <c r="I27" s="13">
        <f>C27+'2011년6월'!I27</f>
        <v>9</v>
      </c>
      <c r="J27" s="13">
        <f>D27+'2011년6월'!J27</f>
        <v>5</v>
      </c>
      <c r="K27" s="13">
        <f>E27+'2011년6월'!K27</f>
        <v>3</v>
      </c>
      <c r="L27" s="27">
        <f t="shared" si="1"/>
        <v>17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C28+'2011년6월'!I28</f>
        <v>7</v>
      </c>
      <c r="J28" s="13">
        <f>D28+'2011년6월'!J28</f>
        <v>7</v>
      </c>
      <c r="K28" s="13">
        <f>E28+'2011년6월'!K28</f>
        <v>3</v>
      </c>
      <c r="L28" s="27">
        <f t="shared" si="1"/>
        <v>17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C29+'2011년6월'!I29</f>
        <v>0</v>
      </c>
      <c r="J29" s="13">
        <f>D29+'2011년6월'!J29</f>
        <v>0</v>
      </c>
      <c r="K29" s="13">
        <f>E29+'2011년6월'!K29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C30+'2011년6월'!I30</f>
        <v>8</v>
      </c>
      <c r="J30" s="13">
        <f>D30+'2011년6월'!J30</f>
        <v>6</v>
      </c>
      <c r="K30" s="13">
        <f>E30+'2011년6월'!K30</f>
        <v>3</v>
      </c>
      <c r="L30" s="27">
        <f t="shared" si="1"/>
        <v>17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C31+'2011년6월'!I31</f>
        <v>4</v>
      </c>
      <c r="J31" s="13">
        <f>D31+'2011년6월'!J31</f>
        <v>6</v>
      </c>
      <c r="K31" s="13">
        <f>E31+'2011년6월'!K31</f>
        <v>2</v>
      </c>
      <c r="L31" s="27">
        <f t="shared" si="1"/>
        <v>12</v>
      </c>
    </row>
    <row r="32" spans="1:12" ht="21" customHeight="1">
      <c r="A32" s="47"/>
      <c r="B32" s="49" t="s">
        <v>20</v>
      </c>
      <c r="C32" s="50">
        <f>SUM(C18:C31)</f>
        <v>18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82</v>
      </c>
      <c r="J32" s="15">
        <f>SUM(J18:J31)</f>
        <v>80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194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J9" sqref="J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40756</v>
      </c>
      <c r="C3" s="3">
        <v>40757</v>
      </c>
      <c r="D3" s="3">
        <v>40759</v>
      </c>
      <c r="E3" s="3">
        <v>40762</v>
      </c>
      <c r="F3" s="3">
        <v>40763</v>
      </c>
      <c r="G3" s="3">
        <v>40764</v>
      </c>
      <c r="H3" s="3">
        <v>40766</v>
      </c>
      <c r="I3" s="3">
        <v>40769</v>
      </c>
      <c r="J3" s="3">
        <v>40770</v>
      </c>
      <c r="K3" s="3">
        <v>40771</v>
      </c>
      <c r="L3" s="3">
        <v>40773</v>
      </c>
    </row>
    <row r="4" spans="1:12" ht="33" customHeight="1">
      <c r="A4" s="6" t="s">
        <v>3</v>
      </c>
      <c r="B4" s="45" t="s">
        <v>5</v>
      </c>
      <c r="C4" s="61" t="s">
        <v>71</v>
      </c>
      <c r="D4" s="45" t="s">
        <v>6</v>
      </c>
      <c r="E4" s="60" t="s">
        <v>4</v>
      </c>
      <c r="F4" s="45" t="s">
        <v>5</v>
      </c>
      <c r="G4" s="64" t="s">
        <v>0</v>
      </c>
      <c r="H4" s="45" t="s">
        <v>6</v>
      </c>
      <c r="I4" s="45" t="s">
        <v>4</v>
      </c>
      <c r="J4" s="60" t="s">
        <v>5</v>
      </c>
      <c r="K4" s="64" t="s">
        <v>0</v>
      </c>
      <c r="L4" s="44" t="s">
        <v>6</v>
      </c>
    </row>
    <row r="5" spans="1:12" ht="33" customHeight="1">
      <c r="A5" s="8" t="s">
        <v>7</v>
      </c>
      <c r="B5" s="38" t="s">
        <v>1</v>
      </c>
      <c r="C5" s="62" t="s">
        <v>72</v>
      </c>
      <c r="D5" s="38" t="s">
        <v>1</v>
      </c>
      <c r="E5" s="38" t="s">
        <v>1</v>
      </c>
      <c r="F5" s="38" t="s">
        <v>1</v>
      </c>
      <c r="G5" s="62" t="s">
        <v>8</v>
      </c>
      <c r="H5" s="38" t="s">
        <v>1</v>
      </c>
      <c r="I5" s="38" t="s">
        <v>1</v>
      </c>
      <c r="J5" s="38" t="s">
        <v>1</v>
      </c>
      <c r="K5" s="62" t="s">
        <v>8</v>
      </c>
      <c r="L5" s="38" t="s">
        <v>1</v>
      </c>
    </row>
    <row r="6" spans="1:12" ht="33" customHeight="1">
      <c r="A6" s="1" t="s">
        <v>18</v>
      </c>
      <c r="B6" s="5" t="s">
        <v>58</v>
      </c>
      <c r="C6" s="63" t="s">
        <v>73</v>
      </c>
      <c r="D6" s="5" t="s">
        <v>45</v>
      </c>
      <c r="E6" s="11" t="s">
        <v>13</v>
      </c>
      <c r="F6" s="5" t="s">
        <v>12</v>
      </c>
      <c r="G6" s="63" t="s">
        <v>45</v>
      </c>
      <c r="H6" s="5" t="s">
        <v>17</v>
      </c>
      <c r="I6" s="11" t="s">
        <v>11</v>
      </c>
      <c r="J6" s="5" t="s">
        <v>42</v>
      </c>
      <c r="K6" s="63" t="s">
        <v>44</v>
      </c>
      <c r="L6" s="11" t="s">
        <v>41</v>
      </c>
    </row>
    <row r="7" spans="1:12" ht="33" customHeight="1">
      <c r="A7" s="1" t="s">
        <v>19</v>
      </c>
      <c r="B7" s="5" t="s">
        <v>10</v>
      </c>
      <c r="C7" s="63" t="s">
        <v>74</v>
      </c>
      <c r="D7" s="5" t="s">
        <v>70</v>
      </c>
      <c r="E7" s="5" t="s">
        <v>9</v>
      </c>
      <c r="F7" s="5" t="s">
        <v>42</v>
      </c>
      <c r="G7" s="63" t="s">
        <v>11</v>
      </c>
      <c r="H7" s="11" t="s">
        <v>44</v>
      </c>
      <c r="I7" s="11" t="s">
        <v>41</v>
      </c>
      <c r="J7" s="5" t="s">
        <v>14</v>
      </c>
      <c r="K7" s="65" t="s">
        <v>17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40776</v>
      </c>
      <c r="C9" s="3">
        <v>40777</v>
      </c>
      <c r="D9" s="2">
        <v>40778</v>
      </c>
      <c r="E9" s="2">
        <v>40780</v>
      </c>
      <c r="F9" s="3">
        <v>40783</v>
      </c>
      <c r="G9" s="3">
        <v>40784</v>
      </c>
      <c r="H9" s="3">
        <v>40785</v>
      </c>
      <c r="I9" s="3"/>
      <c r="J9" s="3"/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64" t="s">
        <v>0</v>
      </c>
      <c r="E10" s="45" t="s">
        <v>6</v>
      </c>
      <c r="F10" s="45" t="s">
        <v>4</v>
      </c>
      <c r="G10" s="46" t="s">
        <v>5</v>
      </c>
      <c r="H10" s="66" t="s">
        <v>0</v>
      </c>
      <c r="I10" s="45"/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62" t="s">
        <v>8</v>
      </c>
      <c r="E11" s="38" t="s">
        <v>1</v>
      </c>
      <c r="F11" s="38" t="s">
        <v>1</v>
      </c>
      <c r="G11" s="38" t="s">
        <v>1</v>
      </c>
      <c r="H11" s="62" t="s">
        <v>8</v>
      </c>
      <c r="I11" s="38"/>
      <c r="J11" s="38"/>
      <c r="K11" s="38"/>
      <c r="L11" s="38"/>
    </row>
    <row r="12" spans="1:12" ht="33" customHeight="1">
      <c r="A12" s="1" t="s">
        <v>18</v>
      </c>
      <c r="B12" s="5" t="s">
        <v>13</v>
      </c>
      <c r="C12" s="11" t="s">
        <v>45</v>
      </c>
      <c r="D12" s="63" t="s">
        <v>42</v>
      </c>
      <c r="E12" s="5" t="s">
        <v>75</v>
      </c>
      <c r="F12" s="5" t="s">
        <v>10</v>
      </c>
      <c r="G12" s="5" t="s">
        <v>9</v>
      </c>
      <c r="H12" s="65" t="s">
        <v>58</v>
      </c>
      <c r="I12" s="5"/>
      <c r="J12" s="5"/>
      <c r="K12" s="5"/>
      <c r="L12" s="5"/>
    </row>
    <row r="13" spans="1:12" ht="33" customHeight="1">
      <c r="A13" s="1" t="s">
        <v>19</v>
      </c>
      <c r="B13" s="11" t="s">
        <v>14</v>
      </c>
      <c r="C13" s="5" t="s">
        <v>12</v>
      </c>
      <c r="D13" s="65" t="s">
        <v>9</v>
      </c>
      <c r="E13" s="5" t="s">
        <v>17</v>
      </c>
      <c r="F13" s="5" t="s">
        <v>58</v>
      </c>
      <c r="G13" s="5" t="s">
        <v>11</v>
      </c>
      <c r="H13" s="65" t="s">
        <v>10</v>
      </c>
      <c r="I13" s="5"/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76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67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C18+'2011년7월'!I18</f>
        <v>9</v>
      </c>
      <c r="J18" s="13">
        <f>D18+'2011년7월'!J18</f>
        <v>7</v>
      </c>
      <c r="K18" s="13">
        <f>E18+'2011년7월'!K18</f>
        <v>3</v>
      </c>
      <c r="L18" s="27">
        <f aca="true" t="shared" si="1" ref="L18:L31">SUM(I18:K18)</f>
        <v>19</v>
      </c>
    </row>
    <row r="19" spans="1:12" ht="21" customHeight="1">
      <c r="A19" s="26" t="s">
        <v>28</v>
      </c>
      <c r="B19" s="7">
        <v>6</v>
      </c>
      <c r="C19" s="13">
        <v>2</v>
      </c>
      <c r="D19" s="67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C19+'2011년7월'!I19</f>
        <v>9</v>
      </c>
      <c r="J19" s="13">
        <f>D19+'2011년7월'!J19</f>
        <v>8</v>
      </c>
      <c r="K19" s="13">
        <f>E19+'2011년7월'!K19</f>
        <v>3</v>
      </c>
      <c r="L19" s="27">
        <f t="shared" si="1"/>
        <v>20</v>
      </c>
    </row>
    <row r="20" spans="1:12" ht="21.75" customHeight="1">
      <c r="A20" s="26" t="s">
        <v>29</v>
      </c>
      <c r="B20" s="7">
        <v>6</v>
      </c>
      <c r="C20" s="13">
        <v>2</v>
      </c>
      <c r="D20" s="67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C20+'2011년7월'!I20</f>
        <v>8</v>
      </c>
      <c r="J20" s="13">
        <f>D20+'2011년7월'!J20</f>
        <v>8</v>
      </c>
      <c r="K20" s="13">
        <f>E20+'2011년7월'!K20</f>
        <v>3</v>
      </c>
      <c r="L20" s="27">
        <f t="shared" si="1"/>
        <v>19</v>
      </c>
    </row>
    <row r="21" spans="1:12" ht="22.5">
      <c r="A21" s="26" t="s">
        <v>30</v>
      </c>
      <c r="B21" s="7">
        <v>5</v>
      </c>
      <c r="C21" s="13">
        <v>3</v>
      </c>
      <c r="D21" s="13"/>
      <c r="E21" s="13"/>
      <c r="F21" s="53">
        <f t="shared" si="0"/>
        <v>3</v>
      </c>
      <c r="G21" s="26" t="s">
        <v>30</v>
      </c>
      <c r="H21" s="7">
        <v>5</v>
      </c>
      <c r="I21" s="13">
        <f>C21+'2011년7월'!I21</f>
        <v>9</v>
      </c>
      <c r="J21" s="13">
        <f>D21+'2011년7월'!J21</f>
        <v>7</v>
      </c>
      <c r="K21" s="13">
        <f>E21+'2011년7월'!K21</f>
        <v>3</v>
      </c>
      <c r="L21" s="27">
        <f t="shared" si="1"/>
        <v>19</v>
      </c>
    </row>
    <row r="22" spans="1:12" ht="21.75" customHeight="1">
      <c r="A22" s="26" t="s">
        <v>31</v>
      </c>
      <c r="B22" s="7">
        <v>5</v>
      </c>
      <c r="C22" s="13">
        <v>3</v>
      </c>
      <c r="D22" s="13"/>
      <c r="E22" s="13"/>
      <c r="F22" s="53">
        <f t="shared" si="0"/>
        <v>3</v>
      </c>
      <c r="G22" s="26" t="s">
        <v>31</v>
      </c>
      <c r="H22" s="7">
        <v>5</v>
      </c>
      <c r="I22" s="13">
        <f>C22+'2011년7월'!I22</f>
        <v>10</v>
      </c>
      <c r="J22" s="13">
        <f>D22+'2011년7월'!J22</f>
        <v>7</v>
      </c>
      <c r="K22" s="13">
        <f>E22+'2011년7월'!K22</f>
        <v>2</v>
      </c>
      <c r="L22" s="27">
        <f t="shared" si="1"/>
        <v>19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C23+'2011년7월'!I23</f>
        <v>0</v>
      </c>
      <c r="J23" s="13">
        <f>D23+'2011년7월'!J23</f>
        <v>0</v>
      </c>
      <c r="K23" s="13">
        <f>E23+'2011년7월'!K23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67">
        <v>1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C24+'2011년7월'!I24</f>
        <v>9</v>
      </c>
      <c r="J24" s="13">
        <f>D24+'2011년7월'!J24</f>
        <v>8</v>
      </c>
      <c r="K24" s="13">
        <f>E24+'2011년7월'!K24</f>
        <v>3</v>
      </c>
      <c r="L24" s="27">
        <f t="shared" si="1"/>
        <v>20</v>
      </c>
    </row>
    <row r="25" spans="1:12" ht="22.5">
      <c r="A25" s="26" t="s">
        <v>34</v>
      </c>
      <c r="B25" s="7">
        <v>5</v>
      </c>
      <c r="C25" s="13">
        <v>2</v>
      </c>
      <c r="D25" s="67">
        <v>1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C25+'2011년7월'!I25</f>
        <v>9</v>
      </c>
      <c r="J25" s="13">
        <f>D25+'2011년7월'!J25</f>
        <v>8</v>
      </c>
      <c r="K25" s="13">
        <f>E25+'2011년7월'!K25</f>
        <v>2</v>
      </c>
      <c r="L25" s="27">
        <f t="shared" si="1"/>
        <v>19</v>
      </c>
    </row>
    <row r="26" spans="1:12" ht="22.5">
      <c r="A26" s="26" t="s">
        <v>37</v>
      </c>
      <c r="B26" s="7">
        <v>4</v>
      </c>
      <c r="C26" s="13">
        <v>2</v>
      </c>
      <c r="D26" s="67">
        <v>1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C26+'2011년7월'!I26</f>
        <v>9</v>
      </c>
      <c r="J26" s="13">
        <f>D26+'2011년7월'!J26</f>
        <v>9</v>
      </c>
      <c r="K26" s="13">
        <f>E26+'2011년7월'!K26</f>
        <v>2</v>
      </c>
      <c r="L26" s="27">
        <f t="shared" si="1"/>
        <v>20</v>
      </c>
    </row>
    <row r="27" spans="1:12" ht="27">
      <c r="A27" s="55" t="s">
        <v>38</v>
      </c>
      <c r="B27" s="7">
        <v>4</v>
      </c>
      <c r="C27" s="13">
        <v>2</v>
      </c>
      <c r="D27" s="67">
        <v>1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C27+'2011년7월'!I27</f>
        <v>11</v>
      </c>
      <c r="J27" s="13">
        <f>D27+'2011년7월'!J27</f>
        <v>6</v>
      </c>
      <c r="K27" s="13">
        <f>E27+'2011년7월'!K27</f>
        <v>3</v>
      </c>
      <c r="L27" s="27">
        <f t="shared" si="1"/>
        <v>20</v>
      </c>
    </row>
    <row r="28" spans="1:12" ht="21.75" customHeight="1">
      <c r="A28" s="57" t="s">
        <v>52</v>
      </c>
      <c r="B28" s="7">
        <v>4</v>
      </c>
      <c r="C28" s="13">
        <v>2</v>
      </c>
      <c r="D28" s="67">
        <v>1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C28+'2011년7월'!I28</f>
        <v>9</v>
      </c>
      <c r="J28" s="13">
        <f>D28+'2011년7월'!J28</f>
        <v>8</v>
      </c>
      <c r="K28" s="13">
        <f>E28+'2011년7월'!K28</f>
        <v>3</v>
      </c>
      <c r="L28" s="27">
        <f t="shared" si="1"/>
        <v>20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C29+'2011년7월'!I29</f>
        <v>0</v>
      </c>
      <c r="J29" s="13">
        <f>D29+'2011년7월'!J29</f>
        <v>0</v>
      </c>
      <c r="K29" s="13">
        <f>E29+'2011년7월'!K29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67">
        <v>1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C30+'2011년7월'!I30</f>
        <v>10</v>
      </c>
      <c r="J30" s="13">
        <f>D30+'2011년7월'!J30</f>
        <v>7</v>
      </c>
      <c r="K30" s="13">
        <f>E30+'2011년7월'!K30</f>
        <v>3</v>
      </c>
      <c r="L30" s="27">
        <f t="shared" si="1"/>
        <v>20</v>
      </c>
    </row>
    <row r="31" spans="1:12" ht="22.5">
      <c r="A31" s="57" t="s">
        <v>43</v>
      </c>
      <c r="B31" s="7">
        <v>4</v>
      </c>
      <c r="C31" s="13">
        <v>2</v>
      </c>
      <c r="D31" s="67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C31+'2011년7월'!I31</f>
        <v>6</v>
      </c>
      <c r="J31" s="13">
        <f>D31+'2011년7월'!J31</f>
        <v>7</v>
      </c>
      <c r="K31" s="13">
        <f>E31+'2011년7월'!K31</f>
        <v>2</v>
      </c>
      <c r="L31" s="27">
        <f t="shared" si="1"/>
        <v>15</v>
      </c>
    </row>
    <row r="32" spans="1:12" ht="21" customHeight="1">
      <c r="A32" s="47"/>
      <c r="B32" s="49" t="s">
        <v>20</v>
      </c>
      <c r="C32" s="50">
        <f>SUM(C18:C31)</f>
        <v>26</v>
      </c>
      <c r="D32" s="51">
        <f>SUM(D18:D31)</f>
        <v>10</v>
      </c>
      <c r="E32" s="50">
        <f>SUM(E18:E31)</f>
        <v>0</v>
      </c>
      <c r="F32" s="52"/>
      <c r="G32" s="19"/>
      <c r="H32" s="49" t="s">
        <v>20</v>
      </c>
      <c r="I32" s="14">
        <f>SUM(I18:I31)</f>
        <v>108</v>
      </c>
      <c r="J32" s="15">
        <f>SUM(J18:J31)</f>
        <v>90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230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9" sqref="K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40787</v>
      </c>
      <c r="C3" s="3">
        <v>40790</v>
      </c>
      <c r="D3" s="3">
        <v>40791</v>
      </c>
      <c r="E3" s="3">
        <v>40792</v>
      </c>
      <c r="F3" s="3">
        <v>40794</v>
      </c>
      <c r="G3" s="3">
        <v>40797</v>
      </c>
      <c r="H3" s="3">
        <v>40798</v>
      </c>
      <c r="I3" s="3">
        <v>40799</v>
      </c>
      <c r="J3" s="3">
        <v>40801</v>
      </c>
      <c r="K3" s="3">
        <v>40803</v>
      </c>
      <c r="L3" s="3">
        <v>40804</v>
      </c>
    </row>
    <row r="4" spans="1:12" ht="33" customHeight="1">
      <c r="A4" s="6" t="s">
        <v>3</v>
      </c>
      <c r="B4" s="45" t="s">
        <v>6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4</v>
      </c>
    </row>
    <row r="5" spans="1:12" ht="33" customHeight="1">
      <c r="A5" s="8" t="s">
        <v>7</v>
      </c>
      <c r="B5" s="38" t="s">
        <v>8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77</v>
      </c>
      <c r="L5" s="38" t="s">
        <v>1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11" t="s">
        <v>9</v>
      </c>
      <c r="F6" s="5" t="s">
        <v>12</v>
      </c>
      <c r="G6" s="5" t="s">
        <v>9</v>
      </c>
      <c r="H6" s="5"/>
      <c r="I6" s="11" t="s">
        <v>14</v>
      </c>
      <c r="J6" s="5" t="s">
        <v>10</v>
      </c>
      <c r="K6" s="5" t="s">
        <v>12</v>
      </c>
      <c r="L6" s="11" t="s">
        <v>11</v>
      </c>
    </row>
    <row r="7" spans="1:12" ht="33" customHeight="1">
      <c r="A7" s="1" t="s">
        <v>19</v>
      </c>
      <c r="B7" s="5" t="s">
        <v>80</v>
      </c>
      <c r="C7" s="5" t="s">
        <v>45</v>
      </c>
      <c r="D7" s="5" t="s">
        <v>42</v>
      </c>
      <c r="E7" s="5" t="s">
        <v>41</v>
      </c>
      <c r="F7" s="5" t="s">
        <v>44</v>
      </c>
      <c r="G7" s="5" t="s">
        <v>12</v>
      </c>
      <c r="H7" s="11"/>
      <c r="I7" s="11" t="s">
        <v>45</v>
      </c>
      <c r="J7" s="5" t="s">
        <v>42</v>
      </c>
      <c r="K7" s="11" t="s">
        <v>58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40805</v>
      </c>
      <c r="C9" s="3">
        <v>40806</v>
      </c>
      <c r="D9" s="2">
        <v>40808</v>
      </c>
      <c r="E9" s="2">
        <v>40810</v>
      </c>
      <c r="F9" s="3">
        <v>40811</v>
      </c>
      <c r="G9" s="3">
        <v>40812</v>
      </c>
      <c r="H9" s="3">
        <v>40813</v>
      </c>
      <c r="I9" s="3">
        <v>40815</v>
      </c>
      <c r="J9" s="3"/>
      <c r="K9" s="3"/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77</v>
      </c>
      <c r="F11" s="38" t="s">
        <v>1</v>
      </c>
      <c r="G11" s="38" t="s">
        <v>1</v>
      </c>
      <c r="H11" s="38" t="s">
        <v>8</v>
      </c>
      <c r="I11" s="38" t="s">
        <v>8</v>
      </c>
      <c r="J11" s="38"/>
      <c r="K11" s="38"/>
      <c r="L11" s="38"/>
    </row>
    <row r="12" spans="1:12" ht="33" customHeight="1">
      <c r="A12" s="1" t="s">
        <v>18</v>
      </c>
      <c r="B12" s="5" t="s">
        <v>17</v>
      </c>
      <c r="C12" s="11" t="s">
        <v>11</v>
      </c>
      <c r="D12" s="5" t="s">
        <v>14</v>
      </c>
      <c r="E12" s="5" t="s">
        <v>17</v>
      </c>
      <c r="F12" s="5" t="s">
        <v>13</v>
      </c>
      <c r="G12" s="5" t="s">
        <v>10</v>
      </c>
      <c r="H12" s="11" t="s">
        <v>13</v>
      </c>
      <c r="I12" s="5" t="s">
        <v>17</v>
      </c>
      <c r="J12" s="5"/>
      <c r="K12" s="5"/>
      <c r="L12" s="5"/>
    </row>
    <row r="13" spans="1:12" ht="33" customHeight="1">
      <c r="A13" s="1" t="s">
        <v>19</v>
      </c>
      <c r="B13" s="11" t="s">
        <v>58</v>
      </c>
      <c r="C13" s="5" t="s">
        <v>41</v>
      </c>
      <c r="D13" s="11" t="s">
        <v>45</v>
      </c>
      <c r="E13" s="5" t="s">
        <v>42</v>
      </c>
      <c r="F13" s="5" t="s">
        <v>41</v>
      </c>
      <c r="G13" s="5" t="s">
        <v>9</v>
      </c>
      <c r="H13" s="11" t="s">
        <v>58</v>
      </c>
      <c r="I13" s="5" t="s">
        <v>44</v>
      </c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78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C18+'2011년8월'!I18</f>
        <v>10</v>
      </c>
      <c r="J18" s="13">
        <f>D18+'2011년8월'!J18</f>
        <v>9</v>
      </c>
      <c r="K18" s="13">
        <f>E18+'2011년8월'!K18</f>
        <v>3</v>
      </c>
      <c r="L18" s="27">
        <f aca="true" t="shared" si="1" ref="L18:L31">SUM(I18:K18)</f>
        <v>22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C19+'2011년8월'!I19</f>
        <v>11</v>
      </c>
      <c r="J19" s="13">
        <f>D19+'2011년8월'!J19</f>
        <v>9</v>
      </c>
      <c r="K19" s="13">
        <f>E19+'2011년8월'!K19</f>
        <v>3</v>
      </c>
      <c r="L19" s="27">
        <f t="shared" si="1"/>
        <v>23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C20+'2011년8월'!I20</f>
        <v>10</v>
      </c>
      <c r="J20" s="13">
        <f>D20+'2011년8월'!J20</f>
        <v>9</v>
      </c>
      <c r="K20" s="13">
        <f>E20+'2011년8월'!K20</f>
        <v>3</v>
      </c>
      <c r="L20" s="27">
        <f t="shared" si="1"/>
        <v>22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C21+'2011년8월'!I21</f>
        <v>10</v>
      </c>
      <c r="J21" s="13">
        <f>D21+'2011년8월'!J21</f>
        <v>9</v>
      </c>
      <c r="K21" s="13">
        <f>E21+'2011년8월'!K21</f>
        <v>3</v>
      </c>
      <c r="L21" s="27">
        <f t="shared" si="1"/>
        <v>22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C22+'2011년8월'!I22</f>
        <v>11</v>
      </c>
      <c r="J22" s="13">
        <f>D22+'2011년8월'!J22</f>
        <v>8</v>
      </c>
      <c r="K22" s="13">
        <f>E22+'2011년8월'!K22</f>
        <v>3</v>
      </c>
      <c r="L22" s="27">
        <f t="shared" si="1"/>
        <v>22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C23+'2011년8월'!I23</f>
        <v>0</v>
      </c>
      <c r="J23" s="13">
        <f>D23+'2011년8월'!J23</f>
        <v>0</v>
      </c>
      <c r="K23" s="13">
        <f>E23+'2011년8월'!K23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/>
      <c r="F24" s="53">
        <f t="shared" si="0"/>
        <v>2</v>
      </c>
      <c r="G24" s="26" t="s">
        <v>33</v>
      </c>
      <c r="H24" s="7">
        <v>5</v>
      </c>
      <c r="I24" s="13">
        <f>C24+'2011년8월'!I24</f>
        <v>10</v>
      </c>
      <c r="J24" s="13">
        <f>D24+'2011년8월'!J24</f>
        <v>9</v>
      </c>
      <c r="K24" s="13">
        <f>E24+'2011년8월'!K24</f>
        <v>3</v>
      </c>
      <c r="L24" s="27">
        <f t="shared" si="1"/>
        <v>22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C25+'2011년8월'!I25</f>
        <v>10</v>
      </c>
      <c r="J25" s="13">
        <f>D25+'2011년8월'!J25</f>
        <v>9</v>
      </c>
      <c r="K25" s="13">
        <f>E25+'2011년8월'!K25</f>
        <v>3</v>
      </c>
      <c r="L25" s="27">
        <f t="shared" si="1"/>
        <v>22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C26+'2011년8월'!I26</f>
        <v>10</v>
      </c>
      <c r="J26" s="13">
        <f>D26+'2011년8월'!J26</f>
        <v>10</v>
      </c>
      <c r="K26" s="13">
        <f>E26+'2011년8월'!K26</f>
        <v>3</v>
      </c>
      <c r="L26" s="27">
        <f t="shared" si="1"/>
        <v>23</v>
      </c>
    </row>
    <row r="27" spans="1:12" ht="27">
      <c r="A27" s="55" t="s">
        <v>38</v>
      </c>
      <c r="B27" s="7">
        <v>4</v>
      </c>
      <c r="C27" s="13">
        <v>1</v>
      </c>
      <c r="D27" s="13">
        <v>2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C27+'2011년8월'!I27</f>
        <v>12</v>
      </c>
      <c r="J27" s="13">
        <f>D27+'2011년8월'!J27</f>
        <v>8</v>
      </c>
      <c r="K27" s="13">
        <f>E27+'2011년8월'!K27</f>
        <v>3</v>
      </c>
      <c r="L27" s="27">
        <f t="shared" si="1"/>
        <v>23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C28+'2011년8월'!I28</f>
        <v>10</v>
      </c>
      <c r="J28" s="13">
        <f>D28+'2011년8월'!J28</f>
        <v>10</v>
      </c>
      <c r="K28" s="13">
        <f>E28+'2011년8월'!K28</f>
        <v>3</v>
      </c>
      <c r="L28" s="27">
        <f t="shared" si="1"/>
        <v>23</v>
      </c>
    </row>
    <row r="29" spans="1:13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C29+'2011년8월'!I29</f>
        <v>0</v>
      </c>
      <c r="J29" s="13">
        <f>D29+'2011년8월'!J29</f>
        <v>0</v>
      </c>
      <c r="K29" s="13">
        <f>E29+'2011년8월'!K29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C30+'2011년8월'!I30</f>
        <v>11</v>
      </c>
      <c r="J30" s="13">
        <f>D30+'2011년8월'!J30</f>
        <v>9</v>
      </c>
      <c r="K30" s="13">
        <f>E30+'2011년8월'!K30</f>
        <v>3</v>
      </c>
      <c r="L30" s="27">
        <f t="shared" si="1"/>
        <v>23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C31+'2011년8월'!I31</f>
        <v>7</v>
      </c>
      <c r="J31" s="13">
        <f>D31+'2011년8월'!J31</f>
        <v>9</v>
      </c>
      <c r="K31" s="13">
        <f>E31+'2011년8월'!K31</f>
        <v>3</v>
      </c>
      <c r="L31" s="27">
        <f t="shared" si="1"/>
        <v>19</v>
      </c>
    </row>
    <row r="32" spans="1:12" ht="21" customHeight="1">
      <c r="A32" s="47"/>
      <c r="B32" s="49" t="s">
        <v>20</v>
      </c>
      <c r="C32" s="50">
        <f>SUM(C18:C31)</f>
        <v>14</v>
      </c>
      <c r="D32" s="51">
        <f>SUM(D18:D31)</f>
        <v>18</v>
      </c>
      <c r="E32" s="50">
        <f>SUM(E18:E31)</f>
        <v>4</v>
      </c>
      <c r="F32" s="52"/>
      <c r="G32" s="19"/>
      <c r="H32" s="49" t="s">
        <v>20</v>
      </c>
      <c r="I32" s="14">
        <f>SUM(I18:I31)</f>
        <v>122</v>
      </c>
      <c r="J32" s="15">
        <f>SUM(J18:J31)</f>
        <v>108</v>
      </c>
      <c r="K32" s="14">
        <f>SUM(K18:K31)</f>
        <v>36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266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B5" sqref="B5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40817</v>
      </c>
      <c r="C3" s="3">
        <v>40818</v>
      </c>
      <c r="D3" s="3">
        <v>40819</v>
      </c>
      <c r="E3" s="3">
        <v>40820</v>
      </c>
      <c r="F3" s="3">
        <v>40822</v>
      </c>
      <c r="G3" s="3">
        <v>40825</v>
      </c>
      <c r="H3" s="3">
        <v>40826</v>
      </c>
      <c r="I3" s="3">
        <v>40827</v>
      </c>
      <c r="J3" s="3">
        <v>40829</v>
      </c>
      <c r="K3" s="3">
        <v>40831</v>
      </c>
      <c r="L3" s="3">
        <v>40832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60" t="s">
        <v>0</v>
      </c>
      <c r="J4" s="45" t="s">
        <v>6</v>
      </c>
      <c r="K4" s="44" t="s">
        <v>15</v>
      </c>
      <c r="L4" s="45" t="s">
        <v>4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45</v>
      </c>
      <c r="C6" s="5" t="s">
        <v>9</v>
      </c>
      <c r="D6" s="5" t="s">
        <v>12</v>
      </c>
      <c r="E6" s="11" t="s">
        <v>42</v>
      </c>
      <c r="F6" s="5" t="s">
        <v>41</v>
      </c>
      <c r="G6" s="5" t="s">
        <v>13</v>
      </c>
      <c r="H6" s="5" t="s">
        <v>11</v>
      </c>
      <c r="I6" s="11" t="s">
        <v>45</v>
      </c>
      <c r="J6" s="5" t="s">
        <v>58</v>
      </c>
      <c r="K6" s="5" t="s">
        <v>44</v>
      </c>
      <c r="L6" s="11" t="s">
        <v>14</v>
      </c>
    </row>
    <row r="7" spans="1:12" ht="33" customHeight="1">
      <c r="A7" s="1" t="s">
        <v>19</v>
      </c>
      <c r="B7" s="5" t="s">
        <v>13</v>
      </c>
      <c r="C7" s="5" t="s">
        <v>10</v>
      </c>
      <c r="D7" s="5" t="s">
        <v>58</v>
      </c>
      <c r="E7" s="5" t="s">
        <v>10</v>
      </c>
      <c r="F7" s="5" t="s">
        <v>14</v>
      </c>
      <c r="G7" s="5" t="s">
        <v>42</v>
      </c>
      <c r="H7" s="11" t="s">
        <v>44</v>
      </c>
      <c r="I7" s="11" t="s">
        <v>12</v>
      </c>
      <c r="J7" s="5" t="s">
        <v>17</v>
      </c>
      <c r="K7" s="11" t="s">
        <v>11</v>
      </c>
      <c r="L7" s="11" t="s">
        <v>45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40833</v>
      </c>
      <c r="C9" s="2">
        <v>40834</v>
      </c>
      <c r="D9" s="2">
        <v>40836</v>
      </c>
      <c r="E9" s="3">
        <v>40838</v>
      </c>
      <c r="F9" s="3">
        <v>40839</v>
      </c>
      <c r="G9" s="3">
        <v>40840</v>
      </c>
      <c r="H9" s="3">
        <v>40841</v>
      </c>
      <c r="I9" s="3">
        <v>40843</v>
      </c>
      <c r="J9" s="3">
        <v>40845</v>
      </c>
      <c r="K9" s="3">
        <v>40846</v>
      </c>
      <c r="L9" s="3">
        <v>40847</v>
      </c>
    </row>
    <row r="10" spans="1:12" ht="33" customHeight="1">
      <c r="A10" s="6" t="s">
        <v>3</v>
      </c>
      <c r="B10" s="44" t="s">
        <v>5</v>
      </c>
      <c r="C10" s="45" t="s">
        <v>0</v>
      </c>
      <c r="D10" s="45" t="s">
        <v>6</v>
      </c>
      <c r="E10" s="45" t="s">
        <v>15</v>
      </c>
      <c r="F10" s="46" t="s">
        <v>4</v>
      </c>
      <c r="G10" s="46" t="s">
        <v>5</v>
      </c>
      <c r="H10" s="45" t="s">
        <v>0</v>
      </c>
      <c r="I10" s="45" t="s">
        <v>6</v>
      </c>
      <c r="J10" s="45" t="s">
        <v>15</v>
      </c>
      <c r="K10" s="46" t="s">
        <v>4</v>
      </c>
      <c r="L10" s="46" t="s">
        <v>5</v>
      </c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 t="s">
        <v>1</v>
      </c>
    </row>
    <row r="12" spans="1:12" ht="33" customHeight="1">
      <c r="A12" s="1" t="s">
        <v>18</v>
      </c>
      <c r="B12" s="5" t="s">
        <v>17</v>
      </c>
      <c r="C12" s="5" t="s">
        <v>44</v>
      </c>
      <c r="D12" s="5" t="s">
        <v>13</v>
      </c>
      <c r="E12" s="5" t="s">
        <v>41</v>
      </c>
      <c r="F12" s="5" t="s">
        <v>45</v>
      </c>
      <c r="G12" s="5" t="s">
        <v>58</v>
      </c>
      <c r="H12" s="11" t="s">
        <v>14</v>
      </c>
      <c r="I12" s="5" t="s">
        <v>12</v>
      </c>
      <c r="J12" s="5" t="s">
        <v>58</v>
      </c>
      <c r="K12" s="5" t="s">
        <v>12</v>
      </c>
      <c r="L12" s="5" t="s">
        <v>17</v>
      </c>
    </row>
    <row r="13" spans="1:12" ht="33" customHeight="1">
      <c r="A13" s="1" t="s">
        <v>19</v>
      </c>
      <c r="B13" s="11" t="s">
        <v>41</v>
      </c>
      <c r="C13" s="11" t="s">
        <v>11</v>
      </c>
      <c r="D13" s="11" t="s">
        <v>10</v>
      </c>
      <c r="E13" s="5" t="s">
        <v>82</v>
      </c>
      <c r="F13" s="5" t="s">
        <v>13</v>
      </c>
      <c r="G13" s="5" t="s">
        <v>11</v>
      </c>
      <c r="H13" s="11" t="s">
        <v>9</v>
      </c>
      <c r="I13" s="5" t="s">
        <v>42</v>
      </c>
      <c r="J13" s="5" t="s">
        <v>17</v>
      </c>
      <c r="K13" s="5" t="s">
        <v>14</v>
      </c>
      <c r="L13" s="5" t="s">
        <v>10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83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C18+'2011년9월'!I18</f>
        <v>12</v>
      </c>
      <c r="J18" s="13">
        <f>D18+'2011년9월'!J18</f>
        <v>10</v>
      </c>
      <c r="K18" s="13">
        <f>E18+'2011년9월'!K18</f>
        <v>4</v>
      </c>
      <c r="L18" s="27">
        <f aca="true" t="shared" si="1" ref="L18:L31">SUM(I18:K18)</f>
        <v>26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>C19+'2011년9월'!I19</f>
        <v>12</v>
      </c>
      <c r="J19" s="13">
        <f>D19+'2011년9월'!J19</f>
        <v>10</v>
      </c>
      <c r="K19" s="13">
        <f>E19+'2011년9월'!K19</f>
        <v>4</v>
      </c>
      <c r="L19" s="27">
        <f t="shared" si="1"/>
        <v>26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C20+'2011년9월'!I20</f>
        <v>12</v>
      </c>
      <c r="J20" s="13">
        <f>D20+'2011년9월'!J20</f>
        <v>11</v>
      </c>
      <c r="K20" s="13">
        <f>E20+'2011년9월'!K20</f>
        <v>3</v>
      </c>
      <c r="L20" s="27">
        <f t="shared" si="1"/>
        <v>26</v>
      </c>
    </row>
    <row r="21" spans="1:12" ht="22.5">
      <c r="A21" s="26" t="s">
        <v>30</v>
      </c>
      <c r="B21" s="7">
        <v>5</v>
      </c>
      <c r="C21" s="13">
        <v>2</v>
      </c>
      <c r="D21" s="13">
        <v>2</v>
      </c>
      <c r="E21" s="13"/>
      <c r="F21" s="53">
        <f t="shared" si="0"/>
        <v>4</v>
      </c>
      <c r="G21" s="26" t="s">
        <v>30</v>
      </c>
      <c r="H21" s="7">
        <v>5</v>
      </c>
      <c r="I21" s="13">
        <f>C21+'2011년9월'!I21</f>
        <v>12</v>
      </c>
      <c r="J21" s="13">
        <f>D21+'2011년9월'!J21</f>
        <v>11</v>
      </c>
      <c r="K21" s="13">
        <f>E21+'2011년9월'!K21</f>
        <v>3</v>
      </c>
      <c r="L21" s="27">
        <f t="shared" si="1"/>
        <v>26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C22+'2011년9월'!I22</f>
        <v>13</v>
      </c>
      <c r="J22" s="13">
        <f>D22+'2011년9월'!J22</f>
        <v>10</v>
      </c>
      <c r="K22" s="13">
        <f>E22+'2011년9월'!K22</f>
        <v>3</v>
      </c>
      <c r="L22" s="27">
        <f t="shared" si="1"/>
        <v>26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C23+'2011년9월'!I23</f>
        <v>0</v>
      </c>
      <c r="J23" s="13">
        <f>D23+'2011년9월'!J23</f>
        <v>0</v>
      </c>
      <c r="K23" s="13">
        <f>E23+'2011년9월'!K23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C24+'2011년9월'!I24</f>
        <v>12</v>
      </c>
      <c r="J24" s="13">
        <f>D24+'2011년9월'!J24</f>
        <v>10</v>
      </c>
      <c r="K24" s="13">
        <f>E24+'2011년9월'!K24</f>
        <v>4</v>
      </c>
      <c r="L24" s="27">
        <f t="shared" si="1"/>
        <v>26</v>
      </c>
    </row>
    <row r="25" spans="1:12" ht="22.5">
      <c r="A25" s="26" t="s">
        <v>34</v>
      </c>
      <c r="B25" s="7">
        <v>5</v>
      </c>
      <c r="C25" s="13">
        <v>2</v>
      </c>
      <c r="D25" s="13">
        <v>1</v>
      </c>
      <c r="E25" s="13">
        <v>1</v>
      </c>
      <c r="F25" s="53">
        <f t="shared" si="0"/>
        <v>4</v>
      </c>
      <c r="G25" s="26" t="s">
        <v>34</v>
      </c>
      <c r="H25" s="7">
        <v>5</v>
      </c>
      <c r="I25" s="13">
        <f>C25+'2011년9월'!I25</f>
        <v>12</v>
      </c>
      <c r="J25" s="13">
        <f>D25+'2011년9월'!J25</f>
        <v>10</v>
      </c>
      <c r="K25" s="13">
        <f>E25+'2011년9월'!K25</f>
        <v>4</v>
      </c>
      <c r="L25" s="27">
        <f t="shared" si="1"/>
        <v>26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C26+'2011년9월'!I26</f>
        <v>11</v>
      </c>
      <c r="J26" s="13">
        <f>D26+'2011년9월'!J26</f>
        <v>12</v>
      </c>
      <c r="K26" s="13">
        <f>E26+'2011년9월'!K26</f>
        <v>3</v>
      </c>
      <c r="L26" s="27">
        <f t="shared" si="1"/>
        <v>26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C27+'2011년9월'!I27</f>
        <v>13</v>
      </c>
      <c r="J27" s="13">
        <f>D27+'2011년9월'!J27</f>
        <v>9</v>
      </c>
      <c r="K27" s="13">
        <f>E27+'2011년9월'!K27</f>
        <v>4</v>
      </c>
      <c r="L27" s="27">
        <f t="shared" si="1"/>
        <v>26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1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C28+'2011년9월'!I28</f>
        <v>12</v>
      </c>
      <c r="J28" s="13">
        <f>D28+'2011년9월'!J28</f>
        <v>11</v>
      </c>
      <c r="K28" s="13">
        <f>E28+'2011년9월'!K28</f>
        <v>4</v>
      </c>
      <c r="L28" s="27">
        <f t="shared" si="1"/>
        <v>27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C29+'2011년9월'!I29</f>
        <v>0</v>
      </c>
      <c r="J29" s="13">
        <f>D29+'2011년9월'!J29</f>
        <v>0</v>
      </c>
      <c r="K29" s="13">
        <f>E29+'2011년9월'!K29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>
        <v>1</v>
      </c>
      <c r="F30" s="53">
        <f t="shared" si="0"/>
        <v>3</v>
      </c>
      <c r="G30" s="57" t="s">
        <v>39</v>
      </c>
      <c r="H30" s="7">
        <v>4</v>
      </c>
      <c r="I30" s="13">
        <f>C30+'2011년9월'!I30</f>
        <v>12</v>
      </c>
      <c r="J30" s="13">
        <f>D30+'2011년9월'!J30</f>
        <v>10</v>
      </c>
      <c r="K30" s="13">
        <f>E30+'2011년9월'!K30</f>
        <v>4</v>
      </c>
      <c r="L30" s="27">
        <f t="shared" si="1"/>
        <v>26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C31+'2011년9월'!I31</f>
        <v>9</v>
      </c>
      <c r="J31" s="13">
        <f>D31+'2011년9월'!J31</f>
        <v>10</v>
      </c>
      <c r="K31" s="13">
        <f>E31+'2011년9월'!K31</f>
        <v>4</v>
      </c>
      <c r="L31" s="27">
        <f t="shared" si="1"/>
        <v>23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142</v>
      </c>
      <c r="J32" s="15">
        <f>SUM(J18:J31)</f>
        <v>124</v>
      </c>
      <c r="K32" s="14">
        <f>SUM(K18:K31)</f>
        <v>44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310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I32" sqref="I32:K35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40848</v>
      </c>
      <c r="C3" s="3">
        <v>40850</v>
      </c>
      <c r="D3" s="3">
        <v>40852</v>
      </c>
      <c r="E3" s="3">
        <v>40853</v>
      </c>
      <c r="F3" s="3">
        <v>40854</v>
      </c>
      <c r="G3" s="3">
        <v>40855</v>
      </c>
      <c r="H3" s="3">
        <v>40857</v>
      </c>
      <c r="I3" s="3">
        <v>40860</v>
      </c>
      <c r="J3" s="3">
        <v>40861</v>
      </c>
      <c r="K3" s="3">
        <v>40862</v>
      </c>
      <c r="L3" s="3">
        <v>40864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60" t="s">
        <v>4</v>
      </c>
      <c r="F4" s="45" t="s">
        <v>5</v>
      </c>
      <c r="G4" s="45" t="s">
        <v>0</v>
      </c>
      <c r="H4" s="45" t="s">
        <v>6</v>
      </c>
      <c r="I4" s="60" t="s">
        <v>4</v>
      </c>
      <c r="J4" s="45" t="s">
        <v>5</v>
      </c>
      <c r="K4" s="44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90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9</v>
      </c>
      <c r="D6" s="5" t="s">
        <v>10</v>
      </c>
      <c r="E6" s="11" t="s">
        <v>12</v>
      </c>
      <c r="F6" s="5" t="s">
        <v>9</v>
      </c>
      <c r="G6" s="5" t="s">
        <v>12</v>
      </c>
      <c r="H6" s="5" t="s">
        <v>11</v>
      </c>
      <c r="I6" s="11" t="s">
        <v>14</v>
      </c>
      <c r="J6" s="5" t="s">
        <v>11</v>
      </c>
      <c r="K6" s="5" t="s">
        <v>14</v>
      </c>
      <c r="L6" s="11" t="s">
        <v>10</v>
      </c>
    </row>
    <row r="7" spans="1:12" ht="33" customHeight="1">
      <c r="A7" s="1" t="s">
        <v>19</v>
      </c>
      <c r="B7" s="5" t="s">
        <v>58</v>
      </c>
      <c r="C7" s="5" t="s">
        <v>44</v>
      </c>
      <c r="D7" s="5" t="s">
        <v>45</v>
      </c>
      <c r="E7" s="5" t="s">
        <v>41</v>
      </c>
      <c r="F7" s="5" t="s">
        <v>45</v>
      </c>
      <c r="G7" s="5" t="s">
        <v>41</v>
      </c>
      <c r="H7" s="11" t="s">
        <v>17</v>
      </c>
      <c r="I7" s="11" t="s">
        <v>44</v>
      </c>
      <c r="J7" s="5" t="s">
        <v>58</v>
      </c>
      <c r="K7" s="11" t="s">
        <v>45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40866</v>
      </c>
      <c r="C9" s="2">
        <v>40867</v>
      </c>
      <c r="D9" s="3">
        <v>40868</v>
      </c>
      <c r="E9" s="3">
        <v>40869</v>
      </c>
      <c r="F9" s="3">
        <v>40871</v>
      </c>
      <c r="G9" s="3">
        <v>40873</v>
      </c>
      <c r="H9" s="3">
        <v>40874</v>
      </c>
      <c r="I9" s="3">
        <v>40875</v>
      </c>
      <c r="J9" s="3">
        <v>40876</v>
      </c>
      <c r="K9" s="3"/>
      <c r="L9" s="3"/>
    </row>
    <row r="10" spans="1:12" ht="33" customHeight="1">
      <c r="A10" s="6" t="s">
        <v>3</v>
      </c>
      <c r="B10" s="44" t="s">
        <v>15</v>
      </c>
      <c r="C10" s="45" t="s">
        <v>4</v>
      </c>
      <c r="D10" s="45" t="s">
        <v>5</v>
      </c>
      <c r="E10" s="45" t="s">
        <v>0</v>
      </c>
      <c r="F10" s="46" t="s">
        <v>6</v>
      </c>
      <c r="G10" s="46" t="s">
        <v>15</v>
      </c>
      <c r="H10" s="45" t="s">
        <v>4</v>
      </c>
      <c r="I10" s="45" t="s">
        <v>5</v>
      </c>
      <c r="J10" s="45" t="s">
        <v>0</v>
      </c>
      <c r="K10" s="46"/>
      <c r="L10" s="46"/>
    </row>
    <row r="11" spans="1:12" ht="33" customHeight="1">
      <c r="A11" s="8" t="s">
        <v>7</v>
      </c>
      <c r="B11" s="38" t="s">
        <v>90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90</v>
      </c>
      <c r="H11" s="38" t="s">
        <v>1</v>
      </c>
      <c r="I11" s="38" t="s">
        <v>1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44</v>
      </c>
      <c r="C12" s="5" t="s">
        <v>42</v>
      </c>
      <c r="D12" s="5" t="s">
        <v>10</v>
      </c>
      <c r="E12" s="5" t="s">
        <v>41</v>
      </c>
      <c r="F12" s="5" t="s">
        <v>9</v>
      </c>
      <c r="G12" s="5" t="s">
        <v>42</v>
      </c>
      <c r="H12" s="11" t="s">
        <v>58</v>
      </c>
      <c r="I12" s="5" t="s">
        <v>11</v>
      </c>
      <c r="J12" s="5" t="s">
        <v>17</v>
      </c>
      <c r="K12" s="5"/>
      <c r="L12" s="5"/>
    </row>
    <row r="13" spans="1:12" ht="33" customHeight="1">
      <c r="A13" s="1" t="s">
        <v>19</v>
      </c>
      <c r="B13" s="11" t="s">
        <v>14</v>
      </c>
      <c r="C13" s="11" t="s">
        <v>17</v>
      </c>
      <c r="D13" s="11" t="s">
        <v>92</v>
      </c>
      <c r="E13" s="5" t="s">
        <v>95</v>
      </c>
      <c r="F13" s="5" t="s">
        <v>93</v>
      </c>
      <c r="G13" s="5" t="s">
        <v>12</v>
      </c>
      <c r="H13" s="11" t="s">
        <v>13</v>
      </c>
      <c r="I13" s="5" t="s">
        <v>94</v>
      </c>
      <c r="J13" s="5" t="s">
        <v>91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88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5">SUM(C18:E18)</f>
        <v>3</v>
      </c>
      <c r="G18" s="26" t="s">
        <v>27</v>
      </c>
      <c r="H18" s="7">
        <v>6</v>
      </c>
      <c r="I18" s="13">
        <f>C18+'2011년10월'!I18</f>
        <v>13</v>
      </c>
      <c r="J18" s="13">
        <f>D18+'2011년10월'!J18</f>
        <v>12</v>
      </c>
      <c r="K18" s="13">
        <f>E18+'2011년10월'!K18</f>
        <v>4</v>
      </c>
      <c r="L18" s="27">
        <f aca="true" t="shared" si="1" ref="L18:L35">SUM(I18:K18)</f>
        <v>29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C19+'2011년10월'!I19</f>
        <v>13</v>
      </c>
      <c r="J19" s="13">
        <f>D19+'2011년10월'!J19</f>
        <v>12</v>
      </c>
      <c r="K19" s="13">
        <f>E19+'2011년10월'!K19</f>
        <v>4</v>
      </c>
      <c r="L19" s="27">
        <f t="shared" si="1"/>
        <v>29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C20+'2011년10월'!I20</f>
        <v>13</v>
      </c>
      <c r="J20" s="13">
        <f>D20+'2011년10월'!J20</f>
        <v>12</v>
      </c>
      <c r="K20" s="13">
        <f>E20+'2011년10월'!K20</f>
        <v>4</v>
      </c>
      <c r="L20" s="27">
        <f t="shared" si="1"/>
        <v>29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C21+'2011년10월'!I21</f>
        <v>13</v>
      </c>
      <c r="J21" s="13">
        <f>D21+'2011년10월'!J21</f>
        <v>12</v>
      </c>
      <c r="K21" s="13">
        <f>E21+'2011년10월'!K21</f>
        <v>4</v>
      </c>
      <c r="L21" s="27">
        <f t="shared" si="1"/>
        <v>29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C22+'2011년10월'!I22</f>
        <v>14</v>
      </c>
      <c r="J22" s="13">
        <f>D22+'2011년10월'!J22</f>
        <v>11</v>
      </c>
      <c r="K22" s="13">
        <f>E22+'2011년10월'!K22</f>
        <v>4</v>
      </c>
      <c r="L22" s="27">
        <f t="shared" si="1"/>
        <v>29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C23+'2011년10월'!I23</f>
        <v>0</v>
      </c>
      <c r="J23" s="13">
        <f>D23+'2011년10월'!J23</f>
        <v>0</v>
      </c>
      <c r="K23" s="13">
        <f>E23+'2011년10월'!K23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C24+'2011년10월'!I24</f>
        <v>14</v>
      </c>
      <c r="J24" s="13">
        <f>D24+'2011년10월'!J24</f>
        <v>11</v>
      </c>
      <c r="K24" s="13">
        <f>E24+'2011년10월'!K24</f>
        <v>4</v>
      </c>
      <c r="L24" s="27">
        <f t="shared" si="1"/>
        <v>29</v>
      </c>
    </row>
    <row r="25" spans="1:12" ht="22.5">
      <c r="A25" s="26" t="s">
        <v>34</v>
      </c>
      <c r="B25" s="7">
        <v>5</v>
      </c>
      <c r="C25" s="13">
        <v>1</v>
      </c>
      <c r="D25" s="13">
        <v>2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C25+'2011년10월'!I25</f>
        <v>13</v>
      </c>
      <c r="J25" s="13">
        <f>D25+'2011년10월'!J25</f>
        <v>12</v>
      </c>
      <c r="K25" s="13">
        <f>E25+'2011년10월'!K25</f>
        <v>4</v>
      </c>
      <c r="L25" s="27">
        <f t="shared" si="1"/>
        <v>29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C26+'2011년10월'!I26</f>
        <v>12</v>
      </c>
      <c r="J26" s="13">
        <f>D26+'2011년10월'!J26</f>
        <v>13</v>
      </c>
      <c r="K26" s="13">
        <f>E26+'2011년10월'!K26</f>
        <v>4</v>
      </c>
      <c r="L26" s="27">
        <f t="shared" si="1"/>
        <v>29</v>
      </c>
    </row>
    <row r="27" spans="1:12" ht="27">
      <c r="A27" s="55" t="s">
        <v>38</v>
      </c>
      <c r="B27" s="7">
        <v>4</v>
      </c>
      <c r="C27" s="13">
        <v>1</v>
      </c>
      <c r="D27" s="13">
        <v>2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C27+'2011년10월'!I27</f>
        <v>14</v>
      </c>
      <c r="J27" s="13">
        <f>D27+'2011년10월'!J27</f>
        <v>11</v>
      </c>
      <c r="K27" s="13">
        <f>E27+'2011년10월'!K27</f>
        <v>4</v>
      </c>
      <c r="L27" s="27">
        <f t="shared" si="1"/>
        <v>29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C28+'2011년10월'!I28</f>
        <v>13</v>
      </c>
      <c r="J28" s="13">
        <f>D28+'2011년10월'!J28</f>
        <v>12</v>
      </c>
      <c r="K28" s="13">
        <f>E28+'2011년10월'!K28</f>
        <v>5</v>
      </c>
      <c r="L28" s="27">
        <f t="shared" si="1"/>
        <v>30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C29+'2011년10월'!I29</f>
        <v>0</v>
      </c>
      <c r="J29" s="13">
        <f>D29+'2011년10월'!J29</f>
        <v>0</v>
      </c>
      <c r="K29" s="13">
        <f>E29+'2011년10월'!K29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>
        <v>1</v>
      </c>
      <c r="F30" s="53">
        <f t="shared" si="0"/>
        <v>3</v>
      </c>
      <c r="G30" s="57" t="s">
        <v>39</v>
      </c>
      <c r="H30" s="7">
        <v>4</v>
      </c>
      <c r="I30" s="13">
        <f>C30+'2011년10월'!I30</f>
        <v>13</v>
      </c>
      <c r="J30" s="13">
        <f>D30+'2011년10월'!J30</f>
        <v>11</v>
      </c>
      <c r="K30" s="13">
        <f>E30+'2011년10월'!K30</f>
        <v>5</v>
      </c>
      <c r="L30" s="27">
        <f t="shared" si="1"/>
        <v>29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C31+'2011년10월'!I31</f>
        <v>11</v>
      </c>
      <c r="J31" s="13">
        <f>D31+'2011년10월'!J31</f>
        <v>11</v>
      </c>
      <c r="K31" s="13">
        <f>E31+'2011년10월'!K31</f>
        <v>4</v>
      </c>
      <c r="L31" s="27">
        <f t="shared" si="1"/>
        <v>26</v>
      </c>
    </row>
    <row r="32" spans="1:12" ht="22.5">
      <c r="A32" s="68" t="s">
        <v>84</v>
      </c>
      <c r="B32" s="69">
        <v>3</v>
      </c>
      <c r="C32" s="70">
        <v>1</v>
      </c>
      <c r="D32" s="70"/>
      <c r="E32" s="70"/>
      <c r="F32" s="53">
        <f t="shared" si="0"/>
        <v>1</v>
      </c>
      <c r="G32" s="68" t="s">
        <v>84</v>
      </c>
      <c r="H32" s="69">
        <v>3</v>
      </c>
      <c r="I32" s="70">
        <f aca="true" t="shared" si="2" ref="I32:K35">C32</f>
        <v>1</v>
      </c>
      <c r="J32" s="70">
        <f t="shared" si="2"/>
        <v>0</v>
      </c>
      <c r="K32" s="70">
        <f t="shared" si="2"/>
        <v>0</v>
      </c>
      <c r="L32" s="27">
        <f t="shared" si="1"/>
        <v>1</v>
      </c>
    </row>
    <row r="33" spans="1:12" ht="22.5">
      <c r="A33" s="68" t="s">
        <v>85</v>
      </c>
      <c r="B33" s="69">
        <v>3</v>
      </c>
      <c r="C33" s="70"/>
      <c r="D33" s="70">
        <v>1</v>
      </c>
      <c r="E33" s="70"/>
      <c r="F33" s="53">
        <f t="shared" si="0"/>
        <v>1</v>
      </c>
      <c r="G33" s="68" t="s">
        <v>85</v>
      </c>
      <c r="H33" s="69">
        <v>3</v>
      </c>
      <c r="I33" s="70">
        <f t="shared" si="2"/>
        <v>0</v>
      </c>
      <c r="J33" s="70">
        <f t="shared" si="2"/>
        <v>1</v>
      </c>
      <c r="K33" s="70">
        <f t="shared" si="2"/>
        <v>0</v>
      </c>
      <c r="L33" s="27">
        <f t="shared" si="1"/>
        <v>1</v>
      </c>
    </row>
    <row r="34" spans="1:12" ht="22.5">
      <c r="A34" s="68" t="s">
        <v>86</v>
      </c>
      <c r="B34" s="69">
        <v>3</v>
      </c>
      <c r="C34" s="70">
        <v>1</v>
      </c>
      <c r="D34" s="70"/>
      <c r="E34" s="70"/>
      <c r="F34" s="53">
        <f t="shared" si="0"/>
        <v>1</v>
      </c>
      <c r="G34" s="68" t="s">
        <v>86</v>
      </c>
      <c r="H34" s="69">
        <v>3</v>
      </c>
      <c r="I34" s="70">
        <f t="shared" si="2"/>
        <v>1</v>
      </c>
      <c r="J34" s="70">
        <f t="shared" si="2"/>
        <v>0</v>
      </c>
      <c r="K34" s="70">
        <f t="shared" si="2"/>
        <v>0</v>
      </c>
      <c r="L34" s="27">
        <f t="shared" si="1"/>
        <v>1</v>
      </c>
    </row>
    <row r="35" spans="1:12" ht="22.5">
      <c r="A35" s="68" t="s">
        <v>87</v>
      </c>
      <c r="B35" s="69">
        <v>3</v>
      </c>
      <c r="C35" s="70"/>
      <c r="D35" s="70">
        <v>1</v>
      </c>
      <c r="E35" s="70"/>
      <c r="F35" s="53">
        <f t="shared" si="0"/>
        <v>1</v>
      </c>
      <c r="G35" s="68" t="s">
        <v>87</v>
      </c>
      <c r="H35" s="69">
        <v>3</v>
      </c>
      <c r="I35" s="70">
        <f t="shared" si="2"/>
        <v>0</v>
      </c>
      <c r="J35" s="70">
        <f t="shared" si="2"/>
        <v>1</v>
      </c>
      <c r="K35" s="70">
        <f t="shared" si="2"/>
        <v>0</v>
      </c>
      <c r="L35" s="27">
        <f t="shared" si="1"/>
        <v>1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18</v>
      </c>
      <c r="E36" s="50">
        <f>SUM(E18:E35)</f>
        <v>6</v>
      </c>
      <c r="F36" s="52"/>
      <c r="G36" s="19"/>
      <c r="H36" s="49" t="s">
        <v>20</v>
      </c>
      <c r="I36" s="50">
        <f>SUM(I18:I35)</f>
        <v>158</v>
      </c>
      <c r="J36" s="50">
        <f>SUM(J18:J35)</f>
        <v>142</v>
      </c>
      <c r="K36" s="50">
        <f>SUM(K18:K35)</f>
        <v>50</v>
      </c>
      <c r="L36" s="52"/>
    </row>
    <row r="37" spans="1:12" ht="21" customHeight="1" thickBot="1">
      <c r="A37" s="48"/>
      <c r="B37" s="22" t="s">
        <v>24</v>
      </c>
      <c r="C37" s="23">
        <f>C36+D36+E36</f>
        <v>40</v>
      </c>
      <c r="D37" s="24"/>
      <c r="E37" s="24"/>
      <c r="F37" s="25"/>
      <c r="G37" s="21"/>
      <c r="H37" s="22" t="s">
        <v>24</v>
      </c>
      <c r="I37" s="23">
        <f>I36+J36+K36</f>
        <v>350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2011-10-29T01:48:57Z</cp:lastPrinted>
  <dcterms:created xsi:type="dcterms:W3CDTF">2009-09-22T11:33:23Z</dcterms:created>
  <dcterms:modified xsi:type="dcterms:W3CDTF">2012-01-24T12:47:40Z</dcterms:modified>
  <cp:category/>
  <cp:version/>
  <cp:contentType/>
  <cp:contentStatus/>
</cp:coreProperties>
</file>