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1370" activeTab="4"/>
  </bookViews>
  <sheets>
    <sheet name="2월" sheetId="1" r:id="rId1"/>
    <sheet name="3월" sheetId="2" r:id="rId2"/>
    <sheet name="4월" sheetId="3" r:id="rId3"/>
    <sheet name="5월" sheetId="4" r:id="rId4"/>
    <sheet name="6월" sheetId="5" r:id="rId5"/>
    <sheet name="출력물" sheetId="6" r:id="rId6"/>
    <sheet name="Sheet2" sheetId="7" r:id="rId7"/>
    <sheet name="Sheet3" sheetId="8" r:id="rId8"/>
    <sheet name="Sheet4" sheetId="9" r:id="rId9"/>
    <sheet name="Sheet5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이천두</author>
  </authors>
  <commentList>
    <comment ref="B27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3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4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5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sharedStrings.xml><?xml version="1.0" encoding="utf-8"?>
<sst xmlns="http://schemas.openxmlformats.org/spreadsheetml/2006/main" count="749" uniqueCount="317">
  <si>
    <t>화요일</t>
  </si>
  <si>
    <t>오전6시</t>
  </si>
  <si>
    <t>2월 복사 일정표 (초등부)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</si>
  <si>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</si>
  <si>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</si>
  <si>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</si>
  <si>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</si>
  <si>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</si>
  <si>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</si>
  <si>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</si>
  <si>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</si>
  <si>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</si>
  <si>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신상현</t>
  </si>
  <si>
    <t>김여진</t>
  </si>
  <si>
    <t>김경태</t>
  </si>
  <si>
    <t>조성윤</t>
  </si>
  <si>
    <t>이정엽</t>
  </si>
  <si>
    <t>김성수</t>
  </si>
  <si>
    <t>변동준</t>
  </si>
  <si>
    <t>정호연</t>
  </si>
  <si>
    <t>방민성</t>
  </si>
  <si>
    <t>조근원</t>
  </si>
  <si>
    <t>신상준</t>
  </si>
  <si>
    <t>이유진</t>
  </si>
  <si>
    <t>전성규</t>
  </si>
  <si>
    <t>조윤성</t>
  </si>
  <si>
    <t>이민엽</t>
  </si>
  <si>
    <t>김병희</t>
  </si>
  <si>
    <t>김하은</t>
  </si>
  <si>
    <t>유헌목</t>
  </si>
  <si>
    <t>이민경</t>
  </si>
  <si>
    <t>목요일</t>
  </si>
  <si>
    <t>토요일</t>
  </si>
  <si>
    <t>일요일</t>
  </si>
  <si>
    <t>월요일</t>
  </si>
  <si>
    <t>오후4시</t>
  </si>
  <si>
    <t>신상현</t>
  </si>
  <si>
    <t>방민성</t>
  </si>
  <si>
    <t>정호연</t>
  </si>
  <si>
    <t>신상준</t>
  </si>
  <si>
    <t>백수현</t>
  </si>
  <si>
    <t>유헌목</t>
  </si>
  <si>
    <t>주복사</t>
  </si>
  <si>
    <t>부복사</t>
  </si>
  <si>
    <t>주복사</t>
  </si>
  <si>
    <t>부복사</t>
  </si>
  <si>
    <t>전성규</t>
  </si>
  <si>
    <t>김경태</t>
  </si>
  <si>
    <t>조근원</t>
  </si>
  <si>
    <t>이민경</t>
  </si>
  <si>
    <t>김여진</t>
  </si>
  <si>
    <t>조성윤</t>
  </si>
  <si>
    <t>김성수</t>
  </si>
  <si>
    <t>곽명헌</t>
  </si>
  <si>
    <t>변동준</t>
  </si>
  <si>
    <t>백수현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</si>
  <si>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</si>
  <si>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</si>
  <si>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</si>
  <si>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</si>
  <si>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</si>
  <si>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</si>
  <si>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</si>
  <si>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</si>
  <si>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</si>
  <si>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주복사</t>
  </si>
  <si>
    <t>부복사</t>
  </si>
  <si>
    <t>토요일</t>
  </si>
  <si>
    <t>오후4시</t>
  </si>
  <si>
    <t>3월 복사 일정표 (초등부)</t>
  </si>
  <si>
    <t>월요일</t>
  </si>
  <si>
    <t>화요일</t>
  </si>
  <si>
    <r>
      <t>오후7시</t>
    </r>
    <r>
      <rPr>
        <sz val="11"/>
        <rFont val="돋움"/>
        <family val="3"/>
      </rPr>
      <t>30분</t>
    </r>
  </si>
  <si>
    <t>목요일</t>
  </si>
  <si>
    <t>토요일</t>
  </si>
  <si>
    <t>오후4시</t>
  </si>
  <si>
    <t>일요일</t>
  </si>
  <si>
    <t>오전6시</t>
  </si>
  <si>
    <t>김성수(스테파노)</t>
  </si>
  <si>
    <t>김석환(안드레아)</t>
  </si>
  <si>
    <t>정호연(미카엘)</t>
  </si>
  <si>
    <t>조근원(헤드비제스)</t>
  </si>
  <si>
    <t>이정엽(요한)</t>
  </si>
  <si>
    <t>김병희(스테파노)</t>
  </si>
  <si>
    <t>김하은(도미니코)</t>
  </si>
  <si>
    <t>변동준(야고보)</t>
  </si>
  <si>
    <t>조성윤(베르나르도)</t>
  </si>
  <si>
    <t>신상준(프란치스코)</t>
  </si>
  <si>
    <t>유헌목(루카)</t>
  </si>
  <si>
    <t>이민엽(레오)</t>
  </si>
  <si>
    <t>이민경(안나)</t>
  </si>
  <si>
    <t>조윤성(라파엘라)</t>
  </si>
  <si>
    <t>백수현(리디아)</t>
  </si>
  <si>
    <t>이유진(비비안나)</t>
  </si>
  <si>
    <t>정호연</t>
  </si>
  <si>
    <t>김석환</t>
  </si>
  <si>
    <t>김하은</t>
  </si>
  <si>
    <r>
      <t>목요일(성시간</t>
    </r>
    <r>
      <rPr>
        <sz val="11"/>
        <rFont val="돋움"/>
        <family val="3"/>
      </rPr>
      <t>)</t>
    </r>
  </si>
  <si>
    <t>이민엽</t>
  </si>
  <si>
    <t>이정엽</t>
  </si>
  <si>
    <t>조성윤</t>
  </si>
  <si>
    <t>조윤성</t>
  </si>
  <si>
    <t>김병희</t>
  </si>
  <si>
    <t>김성수</t>
  </si>
  <si>
    <t>김석환</t>
  </si>
  <si>
    <t>조근원</t>
  </si>
  <si>
    <t>이민경</t>
  </si>
  <si>
    <t>이유진</t>
  </si>
  <si>
    <t>유헌목</t>
  </si>
  <si>
    <t>김하은</t>
  </si>
  <si>
    <t>백수현</t>
  </si>
  <si>
    <t>변동준</t>
  </si>
  <si>
    <t>정호연</t>
  </si>
  <si>
    <t>신상준</t>
  </si>
  <si>
    <t>이유진</t>
  </si>
  <si>
    <t>김석환</t>
  </si>
  <si>
    <t>김병희</t>
  </si>
  <si>
    <t>김성수</t>
  </si>
  <si>
    <t>조성윤</t>
  </si>
  <si>
    <t>이민경</t>
  </si>
  <si>
    <t>유헌목</t>
  </si>
  <si>
    <t>김하은</t>
  </si>
  <si>
    <t>백수현</t>
  </si>
  <si>
    <t>조윤성</t>
  </si>
  <si>
    <t>신상준</t>
  </si>
  <si>
    <t>정호연</t>
  </si>
  <si>
    <t>조근원</t>
  </si>
  <si>
    <t>변동준</t>
  </si>
  <si>
    <t>김석환</t>
  </si>
  <si>
    <t>이민경</t>
  </si>
  <si>
    <t>조성윤</t>
  </si>
  <si>
    <t>유헌목</t>
  </si>
  <si>
    <t>김하은</t>
  </si>
  <si>
    <t>조근원</t>
  </si>
  <si>
    <t>이민엽</t>
  </si>
  <si>
    <t>이정엽</t>
  </si>
  <si>
    <t>합계</t>
  </si>
  <si>
    <t>성명</t>
  </si>
  <si>
    <t>학년</t>
  </si>
  <si>
    <t>새벽</t>
  </si>
  <si>
    <t>토요일</t>
  </si>
  <si>
    <t>합계</t>
  </si>
  <si>
    <t>총합계</t>
  </si>
  <si>
    <t>성시간 : 정호연, 김석환으로 함</t>
  </si>
  <si>
    <t>저녁</t>
  </si>
  <si>
    <t>성명</t>
  </si>
  <si>
    <t>조윤성</t>
  </si>
  <si>
    <t xml:space="preserve">조성윤 </t>
  </si>
  <si>
    <t>김병희</t>
  </si>
  <si>
    <t>이유진</t>
  </si>
  <si>
    <t>김석환</t>
  </si>
  <si>
    <t>조근원</t>
  </si>
  <si>
    <t>김하은</t>
  </si>
  <si>
    <t>백수현</t>
  </si>
  <si>
    <t>신상준</t>
  </si>
  <si>
    <t>김성수</t>
  </si>
  <si>
    <t>일  자</t>
  </si>
  <si>
    <t>요일</t>
  </si>
  <si>
    <t>토요일</t>
  </si>
  <si>
    <t>시간</t>
  </si>
  <si>
    <t>오후7시30분</t>
  </si>
  <si>
    <t>주복사</t>
  </si>
  <si>
    <t>부복사</t>
  </si>
  <si>
    <t>성명</t>
  </si>
  <si>
    <t>학년</t>
  </si>
  <si>
    <t>새벽</t>
  </si>
  <si>
    <t>4월 복사 일정표 (초등부)</t>
  </si>
  <si>
    <t>김성수
(스테파노)</t>
  </si>
  <si>
    <t>4월 복사 내역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</si>
  <si>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</si>
  <si>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조근원
(헤드비제스)</t>
  </si>
  <si>
    <t>김석환
(안드레아)</t>
  </si>
  <si>
    <t>정호연
(미카엘)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</si>
  <si>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</si>
  <si>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</si>
  <si>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</si>
  <si>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</si>
  <si>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</si>
  <si>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</si>
  <si>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</si>
  <si>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</si>
  <si>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</si>
  <si>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</si>
  <si>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</si>
  <si>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</si>
  <si>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정호연</t>
  </si>
  <si>
    <t>조성윤</t>
  </si>
  <si>
    <t>백수현</t>
  </si>
  <si>
    <t>신상준</t>
  </si>
  <si>
    <t>오전6시</t>
  </si>
  <si>
    <r>
      <t>오후7시</t>
    </r>
    <r>
      <rPr>
        <sz val="11"/>
        <rFont val="돋움"/>
        <family val="3"/>
      </rPr>
      <t>30분</t>
    </r>
  </si>
  <si>
    <t>오후4시</t>
  </si>
  <si>
    <t>이민엽</t>
  </si>
  <si>
    <t>이정엽</t>
  </si>
  <si>
    <t>조윤성</t>
  </si>
  <si>
    <t>이유진</t>
  </si>
  <si>
    <t>김석환</t>
  </si>
  <si>
    <t>김성수</t>
  </si>
  <si>
    <t>김병희</t>
  </si>
  <si>
    <t>이민경</t>
  </si>
  <si>
    <t>조근원</t>
  </si>
  <si>
    <t>유헌목</t>
  </si>
  <si>
    <t>김하은</t>
  </si>
  <si>
    <t>이유진</t>
  </si>
  <si>
    <t>정호연</t>
  </si>
  <si>
    <t>오전6시</t>
  </si>
  <si>
    <t>일요일</t>
  </si>
  <si>
    <t>김성수</t>
  </si>
  <si>
    <t>유헌목</t>
  </si>
  <si>
    <t>오전9시
(학생미사)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</si>
  <si>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</si>
  <si>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</si>
  <si>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</si>
  <si>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</si>
  <si>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</si>
  <si>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</si>
  <si>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</si>
  <si>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</si>
  <si>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</si>
  <si>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</si>
  <si>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</si>
  <si>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</si>
  <si>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</si>
  <si>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</si>
  <si>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</si>
  <si>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</si>
  <si>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</si>
  <si>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</si>
  <si>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</si>
  <si>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</si>
  <si>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</si>
  <si>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</si>
  <si>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</si>
  <si>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</si>
  <si>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</si>
  <si>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</si>
  <si>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</si>
  <si>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</si>
  <si>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</si>
  <si>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</si>
  <si>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5월 복사 일정표 (초등부)</t>
  </si>
  <si>
    <t>화요일</t>
  </si>
  <si>
    <r>
      <t>오후7시</t>
    </r>
    <r>
      <rPr>
        <sz val="11"/>
        <rFont val="돋움"/>
        <family val="3"/>
      </rPr>
      <t>30분</t>
    </r>
  </si>
  <si>
    <t>월요일</t>
  </si>
  <si>
    <t>오전6시</t>
  </si>
  <si>
    <t>5월 복사 내역</t>
  </si>
  <si>
    <t>김하은</t>
  </si>
  <si>
    <t>변동준</t>
  </si>
  <si>
    <t>정호연</t>
  </si>
  <si>
    <t>유헌목</t>
  </si>
  <si>
    <t>일  자</t>
  </si>
  <si>
    <t>요일</t>
  </si>
  <si>
    <t>토요일</t>
  </si>
  <si>
    <t>시간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</si>
  <si>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</si>
  <si>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</si>
  <si>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</si>
  <si>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</si>
  <si>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</si>
  <si>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</si>
  <si>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</si>
  <si>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</si>
  <si>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</si>
  <si>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</si>
  <si>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</si>
  <si>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</si>
  <si>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</si>
  <si>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</si>
  <si>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</si>
  <si>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</si>
  <si>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</si>
  <si>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</si>
  <si>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</si>
  <si>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</si>
  <si>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</si>
  <si>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</si>
  <si>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</si>
  <si>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</si>
  <si>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</si>
  <si>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</si>
  <si>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</si>
  <si>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6월 복사 일정표 (초등부)</t>
  </si>
  <si>
    <t>6월 복사 내역</t>
  </si>
  <si>
    <t>조근원</t>
  </si>
  <si>
    <t>김하은</t>
  </si>
  <si>
    <t>유헌목</t>
  </si>
  <si>
    <t>신상준</t>
  </si>
  <si>
    <t>이민엽</t>
  </si>
  <si>
    <t>이정엽</t>
  </si>
  <si>
    <t>김병희</t>
  </si>
  <si>
    <t>김성수</t>
  </si>
  <si>
    <t>백수현</t>
  </si>
  <si>
    <t>조근원</t>
  </si>
  <si>
    <t>조윤성</t>
  </si>
  <si>
    <t>정호연</t>
  </si>
  <si>
    <t>조성윤</t>
  </si>
  <si>
    <t>화요일</t>
  </si>
  <si>
    <t>일요일</t>
  </si>
  <si>
    <t>월요일</t>
  </si>
  <si>
    <t>14일(월), 19일(토), 
복사일정표(거창성당홈페이지, 거창성당교사회) : http://geo.cathms.kr/  또는 http://cafe.daum.net/geochangpx 에 있습니다.</t>
  </si>
  <si>
    <t>7일(월), 22일(화)
복사일정표(거창성당홈페이지, 거창성당교사회) : http://geo.cathms.kr/  또는 http://cafe.daum.net/geochangpx 에 있습니다.</t>
  </si>
  <si>
    <t>7일(월), 19일(토), 27일(일)
복사일정표(거창성당홈페이지, 거창성당교사회) : http://geo.cathms.kr/  또는 http://cafe.daum.net/geochangpx 에 있습니다.</t>
  </si>
  <si>
    <t>8일(화), 29일(화)
복사일정표(거창성당홈페이지, 거창성당교사회) : http://geo.cathms.kr/  또는 http://cafe.daum.net/geochangpx 에 있습니다.</t>
  </si>
  <si>
    <t>8(화), 20일(일)
복사일정표(거창성당홈페이지, 거창성당교사회) : http://geo.cathms.kr/  또는 http://cafe.daum.net/geochangpx 에 있습니다.</t>
  </si>
  <si>
    <t>21일(월), 26일(토)
복사일정표(거창성당홈페이지, 거창성당교사회) : http://geo.cathms.kr/  또는 http://cafe.daum.net/geochangpx 에 있습니다.</t>
  </si>
  <si>
    <t>20일(일), 29일(화)
복사일정표(거창성당홈페이지, 거창성당교사회) : http://geo.cathms.kr/  또는 http://cafe.daum.net/geochangpx 에 있습니다.</t>
  </si>
  <si>
    <t>5일(토), 15일(화), 27일(일)
복사일정표(거창성당홈페이지, 거창성당교사회) : http://geo.cathms.kr/  또는 http://café.daum.net/geochangpx 에 있습니다.</t>
  </si>
  <si>
    <t>6일(일), 12일(토), 15일(화)
복사일정표(거창성당홈페이지, 거창성당교사회) : http://geo.cathms.kr/  또는 http://cafe.daum.net/geochangpx 에 있습니다.</t>
  </si>
  <si>
    <t>21일(월), 28일(월)
복사일정표(거창성당홈페이지, 거창성당교사회) : http://geo.cathms.kr/  또는 http://café.daum.net/geochangpx 에 있습니다.</t>
  </si>
  <si>
    <t>이유진</t>
  </si>
  <si>
    <t>1일(화), 13일(일)
복사일정표(거창성당홈페이지, 거창성당교사회) : http://geo.cathms.kr/  또는 http://cafe.daum.net/geochangpx 에 있습니다.</t>
  </si>
  <si>
    <t>1일(화), 12일(토), 28일(월)
복사일정표(거창성당홈페이지, 거창성당교사회) : http://geo.cathms.kr/  또는 http://cafe.daum.net/geochangpx 에 있습니다.</t>
  </si>
  <si>
    <t>5일(토), 13일(일)
복사일정표(거창성당홈페이지, 거창성당교사회) : http://geo.cathms.kr/  또는 http://cafe.daum.net/geochangpx 에 있습니다.</t>
  </si>
  <si>
    <t>6일(일), 22일(화)
복사일정표(거창성당홈페이지, 거창성당교사회) : http://geo.cathms.kr/  또는 http://cafe.daum.net/geochangpx 에 있습니다.</t>
  </si>
  <si>
    <t>14일(월), 26일(토)
복사일정표(거창성당홈페이지, 거창성당교사회) : http://geo.cathms.kr/  또는 http://cafe.daum.net/geochangpx 에 있습니다.</t>
  </si>
  <si>
    <t>6월 복사일자</t>
  </si>
  <si>
    <t>6월 복사일자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</si>
</sst>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17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0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b/>
      <sz val="11"/>
      <name val="HY견고딕"/>
      <family val="1"/>
    </font>
    <font>
      <b/>
      <sz val="11"/>
      <name val="휴먼옛체"/>
      <family val="0"/>
    </font>
    <font>
      <b/>
      <sz val="8"/>
      <name val="돋움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1" fontId="3" fillId="0" borderId="1" xfId="17" applyFont="1" applyBorder="1" applyAlignment="1">
      <alignment vertical="center"/>
    </xf>
    <xf numFmtId="41" fontId="3" fillId="0" borderId="1" xfId="17" applyFont="1" applyFill="1" applyBorder="1" applyAlignment="1">
      <alignment vertical="center"/>
    </xf>
    <xf numFmtId="41" fontId="3" fillId="2" borderId="1" xfId="17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1" fontId="3" fillId="2" borderId="3" xfId="17" applyFont="1" applyFill="1" applyBorder="1" applyAlignment="1">
      <alignment vertical="center"/>
    </xf>
    <xf numFmtId="41" fontId="4" fillId="3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1" fontId="3" fillId="0" borderId="4" xfId="17" applyFont="1" applyFill="1" applyBorder="1" applyAlignment="1">
      <alignment vertical="center"/>
    </xf>
    <xf numFmtId="41" fontId="3" fillId="0" borderId="4" xfId="17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3" fillId="0" borderId="9" xfId="17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1" fontId="4" fillId="3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1" fontId="3" fillId="3" borderId="9" xfId="17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41" fontId="3" fillId="5" borderId="1" xfId="17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41" fontId="3" fillId="6" borderId="1" xfId="17" applyFont="1" applyFill="1" applyBorder="1" applyAlignment="1">
      <alignment vertical="center"/>
    </xf>
    <xf numFmtId="41" fontId="3" fillId="6" borderId="4" xfId="17" applyFont="1" applyFill="1" applyBorder="1" applyAlignment="1">
      <alignment vertical="center"/>
    </xf>
    <xf numFmtId="0" fontId="13" fillId="6" borderId="14" xfId="0" applyFont="1" applyFill="1" applyBorder="1" applyAlignment="1">
      <alignment horizontal="center" vertical="center" wrapText="1"/>
    </xf>
    <xf numFmtId="41" fontId="3" fillId="6" borderId="9" xfId="17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1" fontId="3" fillId="4" borderId="9" xfId="17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22" sqref="C22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5" width="12.3359375" style="0" bestFit="1" customWidth="1"/>
    <col min="6" max="6" width="10.99609375" style="0" bestFit="1" customWidth="1"/>
    <col min="7" max="7" width="10.99609375" style="0" customWidth="1"/>
    <col min="8" max="8" width="10.21484375" style="0" customWidth="1"/>
    <col min="9" max="9" width="10.99609375" style="0" customWidth="1"/>
    <col min="10" max="10" width="10.6640625" style="0" customWidth="1"/>
    <col min="11" max="11" width="10.21484375" style="0" customWidth="1"/>
  </cols>
  <sheetData>
    <row r="1" spans="1:11" ht="25.5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11" ht="33" customHeight="1">
      <c r="A3" s="2" t="s">
        <v>3</v>
      </c>
      <c r="B3" s="2">
        <v>40209</v>
      </c>
      <c r="C3" s="5">
        <v>40210</v>
      </c>
      <c r="D3" s="5">
        <v>40211</v>
      </c>
      <c r="E3" s="5">
        <v>40213</v>
      </c>
      <c r="F3" s="2">
        <v>40216</v>
      </c>
      <c r="G3" s="2">
        <v>40217</v>
      </c>
      <c r="H3" s="2">
        <v>40218</v>
      </c>
      <c r="I3" s="2">
        <v>40220</v>
      </c>
      <c r="J3" s="2">
        <v>40223</v>
      </c>
      <c r="K3" s="2">
        <v>40224</v>
      </c>
    </row>
    <row r="4" spans="1:11" ht="33" customHeight="1">
      <c r="A4" s="3" t="s">
        <v>4</v>
      </c>
      <c r="B4" s="3" t="s">
        <v>5</v>
      </c>
      <c r="C4" s="6" t="s">
        <v>6</v>
      </c>
      <c r="D4" s="6" t="s">
        <v>7</v>
      </c>
      <c r="E4" s="6" t="s">
        <v>8</v>
      </c>
      <c r="F4" s="3" t="s">
        <v>5</v>
      </c>
      <c r="G4" s="3" t="s">
        <v>6</v>
      </c>
      <c r="H4" s="3" t="s">
        <v>7</v>
      </c>
      <c r="I4" s="3" t="s">
        <v>8</v>
      </c>
      <c r="J4" s="6" t="s">
        <v>5</v>
      </c>
      <c r="K4" s="3" t="s">
        <v>6</v>
      </c>
    </row>
    <row r="5" spans="1:11" ht="33" customHeight="1">
      <c r="A5" s="4" t="s">
        <v>9</v>
      </c>
      <c r="B5" s="4" t="s">
        <v>10</v>
      </c>
      <c r="C5" s="7" t="s">
        <v>10</v>
      </c>
      <c r="D5" s="7" t="s">
        <v>11</v>
      </c>
      <c r="E5" s="7" t="s">
        <v>11</v>
      </c>
      <c r="F5" s="4" t="s">
        <v>10</v>
      </c>
      <c r="G5" s="4" t="s">
        <v>10</v>
      </c>
      <c r="H5" s="7" t="s">
        <v>11</v>
      </c>
      <c r="I5" s="7" t="s">
        <v>11</v>
      </c>
      <c r="J5" s="4" t="s">
        <v>10</v>
      </c>
      <c r="K5" s="4" t="s">
        <v>10</v>
      </c>
    </row>
    <row r="6" spans="1:11" ht="33" customHeight="1">
      <c r="A6" s="1" t="s">
        <v>42</v>
      </c>
      <c r="B6" s="8" t="s">
        <v>12</v>
      </c>
      <c r="C6" s="9" t="s">
        <v>13</v>
      </c>
      <c r="D6" s="9" t="s">
        <v>14</v>
      </c>
      <c r="E6" s="9" t="s">
        <v>15</v>
      </c>
      <c r="F6" s="8" t="s">
        <v>16</v>
      </c>
      <c r="G6" s="10" t="s">
        <v>17</v>
      </c>
      <c r="H6" s="10" t="s">
        <v>18</v>
      </c>
      <c r="I6" s="10" t="s">
        <v>19</v>
      </c>
      <c r="J6" s="8" t="s">
        <v>20</v>
      </c>
      <c r="K6" s="8" t="s">
        <v>21</v>
      </c>
    </row>
    <row r="7" spans="1:11" ht="33" customHeight="1">
      <c r="A7" s="1" t="s">
        <v>43</v>
      </c>
      <c r="B7" s="8" t="s">
        <v>22</v>
      </c>
      <c r="C7" s="9" t="s">
        <v>23</v>
      </c>
      <c r="D7" s="9" t="s">
        <v>24</v>
      </c>
      <c r="E7" s="9" t="s">
        <v>25</v>
      </c>
      <c r="F7" s="10" t="s">
        <v>26</v>
      </c>
      <c r="G7" s="10" t="s">
        <v>27</v>
      </c>
      <c r="H7" s="10" t="s">
        <v>28</v>
      </c>
      <c r="I7" s="10" t="s">
        <v>29</v>
      </c>
      <c r="J7" s="10" t="s">
        <v>96</v>
      </c>
      <c r="K7" s="8" t="s">
        <v>30</v>
      </c>
    </row>
    <row r="8" spans="1:11" ht="33" customHeight="1">
      <c r="A8" s="11"/>
      <c r="B8" s="11"/>
      <c r="C8" s="11"/>
      <c r="D8" s="11"/>
      <c r="E8" s="11"/>
      <c r="F8" s="11"/>
      <c r="G8" s="12"/>
      <c r="H8" s="12"/>
      <c r="I8" s="12"/>
      <c r="J8" s="12"/>
      <c r="K8" s="12"/>
    </row>
    <row r="9" spans="1:11" ht="33" customHeight="1">
      <c r="A9" s="2" t="s">
        <v>3</v>
      </c>
      <c r="B9" s="2">
        <v>40225</v>
      </c>
      <c r="C9" s="2">
        <v>40227</v>
      </c>
      <c r="D9" s="26">
        <v>40229</v>
      </c>
      <c r="E9" s="2">
        <v>40230</v>
      </c>
      <c r="F9" s="2">
        <v>40231</v>
      </c>
      <c r="G9" s="2">
        <v>40232</v>
      </c>
      <c r="H9" s="2">
        <v>40234</v>
      </c>
      <c r="I9" s="2">
        <v>40236</v>
      </c>
      <c r="J9" s="2">
        <v>40237</v>
      </c>
      <c r="K9" s="13"/>
    </row>
    <row r="10" spans="1:11" ht="33" customHeight="1">
      <c r="A10" s="3" t="s">
        <v>4</v>
      </c>
      <c r="B10" s="3" t="s">
        <v>0</v>
      </c>
      <c r="C10" s="3" t="s">
        <v>97</v>
      </c>
      <c r="D10" s="27" t="s">
        <v>32</v>
      </c>
      <c r="E10" s="3" t="s">
        <v>33</v>
      </c>
      <c r="F10" s="3" t="s">
        <v>34</v>
      </c>
      <c r="G10" s="3" t="s">
        <v>0</v>
      </c>
      <c r="H10" s="3" t="s">
        <v>31</v>
      </c>
      <c r="I10" s="3" t="s">
        <v>32</v>
      </c>
      <c r="J10" s="3" t="s">
        <v>33</v>
      </c>
      <c r="K10" s="13"/>
    </row>
    <row r="11" spans="1:11" ht="33" customHeight="1">
      <c r="A11" s="4" t="s">
        <v>9</v>
      </c>
      <c r="B11" s="7" t="s">
        <v>11</v>
      </c>
      <c r="C11" s="7" t="s">
        <v>11</v>
      </c>
      <c r="D11" s="27" t="s">
        <v>35</v>
      </c>
      <c r="E11" s="3" t="s">
        <v>1</v>
      </c>
      <c r="F11" s="3" t="s">
        <v>1</v>
      </c>
      <c r="G11" s="7" t="s">
        <v>11</v>
      </c>
      <c r="H11" s="7" t="s">
        <v>11</v>
      </c>
      <c r="I11" s="3" t="s">
        <v>35</v>
      </c>
      <c r="J11" s="3" t="s">
        <v>1</v>
      </c>
      <c r="K11" s="13"/>
    </row>
    <row r="12" spans="1:11" ht="33" customHeight="1">
      <c r="A12" s="1" t="s">
        <v>44</v>
      </c>
      <c r="B12" s="8" t="s">
        <v>36</v>
      </c>
      <c r="C12" s="8" t="s">
        <v>94</v>
      </c>
      <c r="D12" s="28" t="s">
        <v>37</v>
      </c>
      <c r="E12" s="8" t="s">
        <v>38</v>
      </c>
      <c r="F12" s="8" t="s">
        <v>46</v>
      </c>
      <c r="G12" s="8" t="s">
        <v>48</v>
      </c>
      <c r="H12" s="8" t="s">
        <v>52</v>
      </c>
      <c r="I12" s="8" t="s">
        <v>50</v>
      </c>
      <c r="J12" s="8" t="s">
        <v>54</v>
      </c>
      <c r="K12" s="13"/>
    </row>
    <row r="13" spans="1:11" ht="33" customHeight="1">
      <c r="A13" s="1" t="s">
        <v>45</v>
      </c>
      <c r="B13" s="8" t="s">
        <v>39</v>
      </c>
      <c r="C13" s="8" t="s">
        <v>95</v>
      </c>
      <c r="D13" s="28" t="s">
        <v>40</v>
      </c>
      <c r="E13" s="8" t="s">
        <v>41</v>
      </c>
      <c r="F13" s="8" t="s">
        <v>47</v>
      </c>
      <c r="G13" s="8" t="s">
        <v>49</v>
      </c>
      <c r="H13" s="8" t="s">
        <v>51</v>
      </c>
      <c r="I13" s="8" t="s">
        <v>53</v>
      </c>
      <c r="J13" s="8" t="s">
        <v>55</v>
      </c>
      <c r="K13" s="13"/>
    </row>
    <row r="15" spans="1:6" ht="20.25">
      <c r="A15" s="101"/>
      <c r="B15" s="101"/>
      <c r="C15" s="101"/>
      <c r="D15" s="101"/>
      <c r="E15" s="101"/>
      <c r="F15" s="101"/>
    </row>
  </sheetData>
  <mergeCells count="2">
    <mergeCell ref="A15:F15"/>
    <mergeCell ref="A1:K1"/>
  </mergeCells>
  <printOptions/>
  <pageMargins left="0.34" right="0.2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7">
      <selection activeCell="F23" sqref="F23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4" width="12.3359375" style="0" bestFit="1" customWidth="1"/>
    <col min="5" max="5" width="9.4453125" style="0" bestFit="1" customWidth="1"/>
    <col min="6" max="6" width="10.99609375" style="0" bestFit="1" customWidth="1"/>
    <col min="7" max="7" width="9.77734375" style="0" customWidth="1"/>
    <col min="8" max="8" width="10.2148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6.25">
      <c r="A1" s="102" t="s">
        <v>69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56</v>
      </c>
      <c r="B3" s="2">
        <v>40238</v>
      </c>
      <c r="C3" s="5">
        <v>40239</v>
      </c>
      <c r="D3" s="5">
        <v>40241</v>
      </c>
      <c r="E3" s="5">
        <v>40243</v>
      </c>
      <c r="F3" s="2">
        <v>40244</v>
      </c>
      <c r="G3" s="2">
        <v>40245</v>
      </c>
      <c r="H3" s="2">
        <v>40246</v>
      </c>
      <c r="I3" s="2">
        <v>40248</v>
      </c>
      <c r="J3" s="2">
        <v>40250</v>
      </c>
      <c r="K3" s="2">
        <v>40251</v>
      </c>
      <c r="L3" s="2">
        <v>40252</v>
      </c>
    </row>
    <row r="4" spans="1:12" ht="33" customHeight="1">
      <c r="A4" s="14" t="s">
        <v>57</v>
      </c>
      <c r="B4" s="14" t="s">
        <v>70</v>
      </c>
      <c r="C4" s="15" t="s">
        <v>71</v>
      </c>
      <c r="D4" s="15" t="s">
        <v>73</v>
      </c>
      <c r="E4" s="15" t="s">
        <v>74</v>
      </c>
      <c r="F4" s="14" t="s">
        <v>58</v>
      </c>
      <c r="G4" s="14" t="s">
        <v>59</v>
      </c>
      <c r="H4" s="14" t="s">
        <v>60</v>
      </c>
      <c r="I4" s="14" t="s">
        <v>61</v>
      </c>
      <c r="J4" s="15" t="s">
        <v>74</v>
      </c>
      <c r="K4" s="15" t="s">
        <v>76</v>
      </c>
      <c r="L4" s="14" t="s">
        <v>70</v>
      </c>
    </row>
    <row r="5" spans="1:12" ht="33" customHeight="1">
      <c r="A5" s="16" t="s">
        <v>62</v>
      </c>
      <c r="B5" s="16" t="s">
        <v>63</v>
      </c>
      <c r="C5" s="17" t="s">
        <v>72</v>
      </c>
      <c r="D5" s="17" t="s">
        <v>64</v>
      </c>
      <c r="E5" s="17" t="s">
        <v>75</v>
      </c>
      <c r="F5" s="16" t="s">
        <v>63</v>
      </c>
      <c r="G5" s="16" t="s">
        <v>63</v>
      </c>
      <c r="H5" s="17" t="s">
        <v>64</v>
      </c>
      <c r="I5" s="17" t="s">
        <v>64</v>
      </c>
      <c r="J5" s="16" t="s">
        <v>75</v>
      </c>
      <c r="K5" s="16" t="s">
        <v>77</v>
      </c>
      <c r="L5" s="16" t="s">
        <v>63</v>
      </c>
    </row>
    <row r="6" spans="1:12" ht="33" customHeight="1">
      <c r="A6" s="1" t="s">
        <v>65</v>
      </c>
      <c r="B6" s="9" t="s">
        <v>98</v>
      </c>
      <c r="C6" s="9" t="s">
        <v>101</v>
      </c>
      <c r="D6" s="9" t="s">
        <v>102</v>
      </c>
      <c r="E6" s="9" t="s">
        <v>107</v>
      </c>
      <c r="F6" s="9" t="s">
        <v>106</v>
      </c>
      <c r="G6" s="29" t="s">
        <v>108</v>
      </c>
      <c r="H6" s="29" t="s">
        <v>110</v>
      </c>
      <c r="I6" s="29" t="s">
        <v>113</v>
      </c>
      <c r="J6" s="9"/>
      <c r="K6" s="9" t="s">
        <v>114</v>
      </c>
      <c r="L6" s="9" t="s">
        <v>116</v>
      </c>
    </row>
    <row r="7" spans="1:12" ht="33" customHeight="1">
      <c r="A7" s="1" t="s">
        <v>66</v>
      </c>
      <c r="B7" s="9" t="s">
        <v>99</v>
      </c>
      <c r="C7" s="9" t="s">
        <v>100</v>
      </c>
      <c r="D7" s="9" t="s">
        <v>103</v>
      </c>
      <c r="E7" s="9" t="s">
        <v>104</v>
      </c>
      <c r="F7" s="29" t="s">
        <v>105</v>
      </c>
      <c r="G7" s="29" t="s">
        <v>109</v>
      </c>
      <c r="H7" s="29" t="s">
        <v>111</v>
      </c>
      <c r="I7" s="29" t="s">
        <v>112</v>
      </c>
      <c r="J7" s="29"/>
      <c r="K7" s="29" t="s">
        <v>115</v>
      </c>
      <c r="L7" s="9" t="s">
        <v>117</v>
      </c>
    </row>
    <row r="8" spans="1:12" ht="33" customHeight="1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</row>
    <row r="9" spans="1:12" ht="33" customHeight="1">
      <c r="A9" s="2" t="s">
        <v>56</v>
      </c>
      <c r="B9" s="2">
        <v>40253</v>
      </c>
      <c r="C9" s="2">
        <v>40255</v>
      </c>
      <c r="D9" s="2">
        <v>40257</v>
      </c>
      <c r="E9" s="2">
        <v>40258</v>
      </c>
      <c r="F9" s="2">
        <v>40259</v>
      </c>
      <c r="G9" s="2">
        <v>40260</v>
      </c>
      <c r="H9" s="2">
        <v>40262</v>
      </c>
      <c r="I9" s="2">
        <v>40264</v>
      </c>
      <c r="J9" s="2">
        <v>40265</v>
      </c>
      <c r="K9" s="2">
        <v>40266</v>
      </c>
      <c r="L9" s="2">
        <v>40267</v>
      </c>
    </row>
    <row r="10" spans="1:12" ht="33" customHeight="1">
      <c r="A10" s="14" t="s">
        <v>57</v>
      </c>
      <c r="B10" s="14" t="s">
        <v>60</v>
      </c>
      <c r="C10" s="14" t="s">
        <v>61</v>
      </c>
      <c r="D10" s="14" t="s">
        <v>67</v>
      </c>
      <c r="E10" s="14" t="s">
        <v>58</v>
      </c>
      <c r="F10" s="14" t="s">
        <v>59</v>
      </c>
      <c r="G10" s="14" t="s">
        <v>60</v>
      </c>
      <c r="H10" s="14" t="s">
        <v>61</v>
      </c>
      <c r="I10" s="14" t="s">
        <v>67</v>
      </c>
      <c r="J10" s="14" t="s">
        <v>58</v>
      </c>
      <c r="K10" s="14" t="s">
        <v>70</v>
      </c>
      <c r="L10" s="14" t="s">
        <v>71</v>
      </c>
    </row>
    <row r="11" spans="1:12" ht="33" customHeight="1">
      <c r="A11" s="16" t="s">
        <v>62</v>
      </c>
      <c r="B11" s="17" t="s">
        <v>64</v>
      </c>
      <c r="C11" s="17" t="s">
        <v>64</v>
      </c>
      <c r="D11" s="14" t="s">
        <v>68</v>
      </c>
      <c r="E11" s="14" t="s">
        <v>63</v>
      </c>
      <c r="F11" s="14" t="s">
        <v>63</v>
      </c>
      <c r="G11" s="17" t="s">
        <v>64</v>
      </c>
      <c r="H11" s="17" t="s">
        <v>64</v>
      </c>
      <c r="I11" s="14" t="s">
        <v>68</v>
      </c>
      <c r="J11" s="14" t="s">
        <v>63</v>
      </c>
      <c r="K11" s="14" t="s">
        <v>77</v>
      </c>
      <c r="L11" s="14" t="s">
        <v>72</v>
      </c>
    </row>
    <row r="12" spans="1:12" ht="33" customHeight="1">
      <c r="A12" s="1" t="s">
        <v>65</v>
      </c>
      <c r="B12" s="9" t="s">
        <v>119</v>
      </c>
      <c r="C12" s="9" t="s">
        <v>120</v>
      </c>
      <c r="D12" s="9" t="s">
        <v>122</v>
      </c>
      <c r="E12" s="9" t="s">
        <v>123</v>
      </c>
      <c r="F12" s="9" t="s">
        <v>127</v>
      </c>
      <c r="G12" s="8" t="s">
        <v>114</v>
      </c>
      <c r="H12" s="8" t="s">
        <v>116</v>
      </c>
      <c r="I12" s="8" t="s">
        <v>129</v>
      </c>
      <c r="J12" s="8" t="s">
        <v>131</v>
      </c>
      <c r="K12" s="8" t="s">
        <v>134</v>
      </c>
      <c r="L12" s="9" t="s">
        <v>123</v>
      </c>
    </row>
    <row r="13" spans="1:12" ht="33" customHeight="1">
      <c r="A13" s="1" t="s">
        <v>66</v>
      </c>
      <c r="B13" s="9" t="s">
        <v>118</v>
      </c>
      <c r="C13" s="9" t="s">
        <v>121</v>
      </c>
      <c r="D13" s="9" t="s">
        <v>126</v>
      </c>
      <c r="E13" s="9" t="s">
        <v>125</v>
      </c>
      <c r="F13" s="9" t="s">
        <v>124</v>
      </c>
      <c r="G13" s="8" t="s">
        <v>128</v>
      </c>
      <c r="H13" s="8" t="s">
        <v>117</v>
      </c>
      <c r="I13" s="8" t="s">
        <v>130</v>
      </c>
      <c r="J13" s="8" t="s">
        <v>132</v>
      </c>
      <c r="K13" s="8" t="s">
        <v>135</v>
      </c>
      <c r="L13" s="8" t="s">
        <v>133</v>
      </c>
    </row>
    <row r="15" spans="1:6" ht="20.25">
      <c r="A15" s="103" t="s">
        <v>143</v>
      </c>
      <c r="B15" s="103"/>
      <c r="C15" s="103"/>
      <c r="D15" s="103"/>
      <c r="E15" s="103"/>
      <c r="F15" s="103"/>
    </row>
    <row r="16" spans="1:6" ht="20.25">
      <c r="A16" s="38"/>
      <c r="B16" s="38"/>
      <c r="C16" s="38"/>
      <c r="D16" s="38"/>
      <c r="E16" s="38"/>
      <c r="F16" s="38"/>
    </row>
    <row r="17" spans="1:6" ht="20.25">
      <c r="A17" s="30"/>
      <c r="B17" s="30"/>
      <c r="C17" s="30"/>
      <c r="D17" s="30"/>
      <c r="E17" s="30"/>
      <c r="F17" s="30"/>
    </row>
    <row r="18" spans="2:7" ht="14.25">
      <c r="B18" s="31" t="s">
        <v>137</v>
      </c>
      <c r="C18" s="31" t="s">
        <v>138</v>
      </c>
      <c r="D18" s="31" t="s">
        <v>139</v>
      </c>
      <c r="E18" s="31" t="s">
        <v>144</v>
      </c>
      <c r="F18" s="31" t="s">
        <v>140</v>
      </c>
      <c r="G18" s="31" t="s">
        <v>141</v>
      </c>
    </row>
    <row r="19" spans="2:7" ht="13.5">
      <c r="B19" s="20" t="s">
        <v>78</v>
      </c>
      <c r="C19" s="21">
        <v>6</v>
      </c>
      <c r="D19" s="32">
        <v>1</v>
      </c>
      <c r="E19" s="32">
        <v>2</v>
      </c>
      <c r="F19" s="32"/>
      <c r="G19" s="33">
        <f>SUM(D19:F19)</f>
        <v>3</v>
      </c>
    </row>
    <row r="20" spans="2:7" ht="13.5">
      <c r="B20" s="20" t="s">
        <v>79</v>
      </c>
      <c r="C20" s="21">
        <v>6</v>
      </c>
      <c r="D20" s="32">
        <v>1</v>
      </c>
      <c r="E20" s="32">
        <v>1</v>
      </c>
      <c r="F20" s="32">
        <v>1</v>
      </c>
      <c r="G20" s="33">
        <f aca="true" t="shared" si="0" ref="G20:G34">SUM(D20:F20)</f>
        <v>3</v>
      </c>
    </row>
    <row r="21" spans="2:7" ht="13.5">
      <c r="B21" s="20" t="s">
        <v>80</v>
      </c>
      <c r="C21" s="21">
        <v>6</v>
      </c>
      <c r="D21" s="32">
        <v>1</v>
      </c>
      <c r="E21" s="32">
        <v>1</v>
      </c>
      <c r="F21" s="32"/>
      <c r="G21" s="34">
        <f t="shared" si="0"/>
        <v>2</v>
      </c>
    </row>
    <row r="22" spans="2:7" ht="13.5">
      <c r="B22" s="20" t="s">
        <v>81</v>
      </c>
      <c r="C22" s="21">
        <v>6</v>
      </c>
      <c r="D22" s="32">
        <v>1</v>
      </c>
      <c r="E22" s="32">
        <v>1</v>
      </c>
      <c r="F22" s="32">
        <v>1</v>
      </c>
      <c r="G22" s="33">
        <f t="shared" si="0"/>
        <v>3</v>
      </c>
    </row>
    <row r="23" spans="2:7" ht="13.5">
      <c r="B23" s="20" t="s">
        <v>82</v>
      </c>
      <c r="C23" s="21">
        <v>6</v>
      </c>
      <c r="D23" s="32">
        <v>2</v>
      </c>
      <c r="E23" s="32"/>
      <c r="F23" s="32"/>
      <c r="G23" s="33">
        <f t="shared" si="0"/>
        <v>2</v>
      </c>
    </row>
    <row r="24" spans="2:7" ht="13.5">
      <c r="B24" s="20" t="s">
        <v>83</v>
      </c>
      <c r="C24" s="21">
        <v>6</v>
      </c>
      <c r="D24" s="32">
        <v>1</v>
      </c>
      <c r="E24" s="32">
        <v>2</v>
      </c>
      <c r="F24" s="32"/>
      <c r="G24" s="33">
        <f t="shared" si="0"/>
        <v>3</v>
      </c>
    </row>
    <row r="25" spans="2:7" ht="13.5">
      <c r="B25" s="22" t="s">
        <v>84</v>
      </c>
      <c r="C25" s="23">
        <v>5</v>
      </c>
      <c r="D25" s="32">
        <v>2</v>
      </c>
      <c r="E25" s="32">
        <v>1</v>
      </c>
      <c r="F25" s="32"/>
      <c r="G25" s="33">
        <f t="shared" si="0"/>
        <v>3</v>
      </c>
    </row>
    <row r="26" spans="2:7" ht="13.5">
      <c r="B26" s="22" t="s">
        <v>85</v>
      </c>
      <c r="C26" s="23">
        <v>5</v>
      </c>
      <c r="D26" s="32">
        <v>1</v>
      </c>
      <c r="E26" s="32">
        <v>1</v>
      </c>
      <c r="F26" s="32"/>
      <c r="G26" s="34">
        <f t="shared" si="0"/>
        <v>2</v>
      </c>
    </row>
    <row r="27" spans="2:7" ht="13.5">
      <c r="B27" s="22" t="s">
        <v>86</v>
      </c>
      <c r="C27" s="23">
        <v>5</v>
      </c>
      <c r="D27" s="32"/>
      <c r="E27" s="32">
        <v>2</v>
      </c>
      <c r="F27" s="32">
        <v>1</v>
      </c>
      <c r="G27" s="33">
        <f t="shared" si="0"/>
        <v>3</v>
      </c>
    </row>
    <row r="28" spans="2:7" ht="13.5">
      <c r="B28" s="22" t="s">
        <v>87</v>
      </c>
      <c r="C28" s="23">
        <v>5</v>
      </c>
      <c r="D28" s="32">
        <v>1</v>
      </c>
      <c r="E28" s="32">
        <v>1</v>
      </c>
      <c r="F28" s="32"/>
      <c r="G28" s="34">
        <f t="shared" si="0"/>
        <v>2</v>
      </c>
    </row>
    <row r="29" spans="2:7" ht="13.5">
      <c r="B29" s="24" t="s">
        <v>88</v>
      </c>
      <c r="C29" s="25">
        <v>4</v>
      </c>
      <c r="D29" s="32">
        <v>2</v>
      </c>
      <c r="E29" s="32">
        <v>1</v>
      </c>
      <c r="F29" s="32"/>
      <c r="G29" s="33">
        <f t="shared" si="0"/>
        <v>3</v>
      </c>
    </row>
    <row r="30" spans="2:7" ht="13.5">
      <c r="B30" s="24" t="s">
        <v>89</v>
      </c>
      <c r="C30" s="25">
        <v>4</v>
      </c>
      <c r="D30" s="32">
        <v>2</v>
      </c>
      <c r="E30" s="32"/>
      <c r="F30" s="32"/>
      <c r="G30" s="33">
        <f t="shared" si="0"/>
        <v>2</v>
      </c>
    </row>
    <row r="31" spans="2:7" ht="13.5">
      <c r="B31" s="24" t="s">
        <v>90</v>
      </c>
      <c r="C31" s="25">
        <v>4</v>
      </c>
      <c r="D31" s="32">
        <v>1</v>
      </c>
      <c r="E31" s="32">
        <v>1</v>
      </c>
      <c r="F31" s="32">
        <v>1</v>
      </c>
      <c r="G31" s="33">
        <f t="shared" si="0"/>
        <v>3</v>
      </c>
    </row>
    <row r="32" spans="2:7" ht="13.5">
      <c r="B32" s="24" t="s">
        <v>91</v>
      </c>
      <c r="C32" s="25">
        <v>4</v>
      </c>
      <c r="D32" s="32">
        <v>1</v>
      </c>
      <c r="E32" s="32">
        <v>2</v>
      </c>
      <c r="F32" s="32"/>
      <c r="G32" s="33">
        <f t="shared" si="0"/>
        <v>3</v>
      </c>
    </row>
    <row r="33" spans="2:7" ht="13.5">
      <c r="B33" s="24" t="s">
        <v>92</v>
      </c>
      <c r="C33" s="25">
        <v>4</v>
      </c>
      <c r="D33" s="32"/>
      <c r="E33" s="32">
        <v>1</v>
      </c>
      <c r="F33" s="32">
        <v>1</v>
      </c>
      <c r="G33" s="34">
        <f t="shared" si="0"/>
        <v>2</v>
      </c>
    </row>
    <row r="34" spans="2:7" ht="13.5">
      <c r="B34" s="24" t="s">
        <v>93</v>
      </c>
      <c r="C34" s="25">
        <v>4</v>
      </c>
      <c r="D34" s="32">
        <v>1</v>
      </c>
      <c r="E34" s="32">
        <v>1</v>
      </c>
      <c r="F34" s="32">
        <v>1</v>
      </c>
      <c r="G34" s="33">
        <f t="shared" si="0"/>
        <v>3</v>
      </c>
    </row>
    <row r="35" spans="3:7" ht="21" customHeight="1">
      <c r="C35" s="35" t="s">
        <v>136</v>
      </c>
      <c r="D35" s="34">
        <f>SUM(D19:D34)</f>
        <v>18</v>
      </c>
      <c r="E35" s="36">
        <f>SUM(E19:E34)</f>
        <v>18</v>
      </c>
      <c r="F35" s="34">
        <f>SUM(F19:F34)</f>
        <v>6</v>
      </c>
      <c r="G35" s="32"/>
    </row>
    <row r="36" spans="3:4" ht="21" customHeight="1">
      <c r="C36" s="35" t="s">
        <v>142</v>
      </c>
      <c r="D36" s="37">
        <f>D35+E35+F35</f>
        <v>42</v>
      </c>
    </row>
  </sheetData>
  <mergeCells count="2">
    <mergeCell ref="A15:F15"/>
    <mergeCell ref="A1:L1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7">
      <selection activeCell="F8" sqref="F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5546875" style="0" customWidth="1"/>
    <col min="10" max="12" width="9.4453125" style="0" bestFit="1" customWidth="1"/>
  </cols>
  <sheetData>
    <row r="1" spans="1:12" ht="26.25">
      <c r="A1" s="102" t="s">
        <v>166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156</v>
      </c>
      <c r="B3" s="5">
        <v>40272</v>
      </c>
      <c r="C3" s="65">
        <v>40272</v>
      </c>
      <c r="D3" s="5">
        <v>40273</v>
      </c>
      <c r="E3" s="5">
        <v>40274</v>
      </c>
      <c r="F3" s="5">
        <v>40276</v>
      </c>
      <c r="G3" s="5">
        <v>40279</v>
      </c>
      <c r="H3" s="5">
        <v>40280</v>
      </c>
      <c r="I3" s="5">
        <v>40281</v>
      </c>
      <c r="J3" s="5">
        <v>40283</v>
      </c>
      <c r="K3" s="5">
        <v>40285</v>
      </c>
      <c r="L3" s="2">
        <v>40286</v>
      </c>
    </row>
    <row r="4" spans="1:12" ht="33" customHeight="1">
      <c r="A4" s="14" t="s">
        <v>157</v>
      </c>
      <c r="B4" s="15" t="s">
        <v>33</v>
      </c>
      <c r="C4" s="21" t="s">
        <v>206</v>
      </c>
      <c r="D4" s="15" t="s">
        <v>34</v>
      </c>
      <c r="E4" s="15" t="s">
        <v>0</v>
      </c>
      <c r="F4" s="15" t="s">
        <v>31</v>
      </c>
      <c r="G4" s="15" t="s">
        <v>33</v>
      </c>
      <c r="H4" s="15" t="s">
        <v>34</v>
      </c>
      <c r="I4" s="15" t="s">
        <v>0</v>
      </c>
      <c r="J4" s="15" t="s">
        <v>31</v>
      </c>
      <c r="K4" s="15" t="s">
        <v>32</v>
      </c>
      <c r="L4" s="15" t="s">
        <v>33</v>
      </c>
    </row>
    <row r="5" spans="1:12" ht="33" customHeight="1">
      <c r="A5" s="16" t="s">
        <v>159</v>
      </c>
      <c r="B5" s="17" t="s">
        <v>205</v>
      </c>
      <c r="C5" s="67" t="s">
        <v>209</v>
      </c>
      <c r="D5" s="17" t="s">
        <v>189</v>
      </c>
      <c r="E5" s="17" t="s">
        <v>190</v>
      </c>
      <c r="F5" s="17" t="s">
        <v>160</v>
      </c>
      <c r="G5" s="17" t="s">
        <v>189</v>
      </c>
      <c r="H5" s="17" t="s">
        <v>189</v>
      </c>
      <c r="I5" s="17" t="s">
        <v>190</v>
      </c>
      <c r="J5" s="17" t="s">
        <v>190</v>
      </c>
      <c r="K5" s="17" t="s">
        <v>191</v>
      </c>
      <c r="L5" s="17" t="s">
        <v>189</v>
      </c>
    </row>
    <row r="6" spans="1:12" ht="33" customHeight="1">
      <c r="A6" s="1" t="s">
        <v>161</v>
      </c>
      <c r="B6" s="9" t="s">
        <v>185</v>
      </c>
      <c r="C6" s="66" t="s">
        <v>207</v>
      </c>
      <c r="D6" s="9" t="s">
        <v>187</v>
      </c>
      <c r="E6" s="9" t="s">
        <v>192</v>
      </c>
      <c r="F6" s="9" t="s">
        <v>201</v>
      </c>
      <c r="G6" s="9" t="s">
        <v>195</v>
      </c>
      <c r="H6" s="29" t="s">
        <v>197</v>
      </c>
      <c r="I6" s="29" t="s">
        <v>198</v>
      </c>
      <c r="J6" s="29" t="s">
        <v>199</v>
      </c>
      <c r="K6" s="9" t="s">
        <v>188</v>
      </c>
      <c r="L6" s="9" t="s">
        <v>193</v>
      </c>
    </row>
    <row r="7" spans="1:12" ht="33" customHeight="1">
      <c r="A7" s="1" t="s">
        <v>162</v>
      </c>
      <c r="B7" s="9" t="s">
        <v>199</v>
      </c>
      <c r="C7" s="66" t="s">
        <v>208</v>
      </c>
      <c r="D7" s="9" t="s">
        <v>188</v>
      </c>
      <c r="E7" s="9" t="s">
        <v>193</v>
      </c>
      <c r="F7" s="9" t="s">
        <v>202</v>
      </c>
      <c r="G7" s="29" t="s">
        <v>196</v>
      </c>
      <c r="H7" s="29" t="s">
        <v>194</v>
      </c>
      <c r="I7" s="29" t="s">
        <v>200</v>
      </c>
      <c r="J7" s="29" t="s">
        <v>185</v>
      </c>
      <c r="K7" s="29" t="s">
        <v>198</v>
      </c>
      <c r="L7" s="29" t="s">
        <v>192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156</v>
      </c>
      <c r="B9" s="2">
        <v>40287</v>
      </c>
      <c r="C9" s="5">
        <v>40288</v>
      </c>
      <c r="D9" s="5">
        <v>40290</v>
      </c>
      <c r="E9" s="5">
        <v>40292</v>
      </c>
      <c r="F9" s="5">
        <v>40293</v>
      </c>
      <c r="G9" s="5">
        <v>40294</v>
      </c>
      <c r="H9" s="5">
        <v>40295</v>
      </c>
      <c r="I9" s="5">
        <v>40297</v>
      </c>
      <c r="J9" s="5"/>
      <c r="K9" s="2"/>
      <c r="L9" s="2"/>
    </row>
    <row r="10" spans="1:12" ht="33" customHeight="1">
      <c r="A10" s="14" t="s">
        <v>157</v>
      </c>
      <c r="B10" s="14" t="s">
        <v>34</v>
      </c>
      <c r="C10" s="15" t="s">
        <v>0</v>
      </c>
      <c r="D10" s="15" t="s">
        <v>31</v>
      </c>
      <c r="E10" s="15" t="s">
        <v>32</v>
      </c>
      <c r="F10" s="15" t="s">
        <v>33</v>
      </c>
      <c r="G10" s="15" t="s">
        <v>34</v>
      </c>
      <c r="H10" s="15" t="s">
        <v>0</v>
      </c>
      <c r="I10" s="15" t="s">
        <v>31</v>
      </c>
      <c r="J10" s="15"/>
      <c r="K10" s="14"/>
      <c r="L10" s="14"/>
    </row>
    <row r="11" spans="1:12" ht="33" customHeight="1">
      <c r="A11" s="16" t="s">
        <v>159</v>
      </c>
      <c r="B11" s="17" t="s">
        <v>189</v>
      </c>
      <c r="C11" s="17" t="s">
        <v>190</v>
      </c>
      <c r="D11" s="17" t="s">
        <v>190</v>
      </c>
      <c r="E11" s="17" t="s">
        <v>191</v>
      </c>
      <c r="F11" s="17" t="s">
        <v>189</v>
      </c>
      <c r="G11" s="17" t="s">
        <v>189</v>
      </c>
      <c r="H11" s="17" t="s">
        <v>190</v>
      </c>
      <c r="I11" s="17" t="s">
        <v>190</v>
      </c>
      <c r="J11" s="15"/>
      <c r="K11" s="14"/>
      <c r="L11" s="14"/>
    </row>
    <row r="12" spans="1:12" ht="33" customHeight="1">
      <c r="A12" s="1" t="s">
        <v>161</v>
      </c>
      <c r="B12" s="9" t="s">
        <v>202</v>
      </c>
      <c r="C12" s="9" t="s">
        <v>186</v>
      </c>
      <c r="D12" s="9" t="s">
        <v>196</v>
      </c>
      <c r="E12" s="9" t="s">
        <v>193</v>
      </c>
      <c r="F12" s="9" t="s">
        <v>198</v>
      </c>
      <c r="G12" s="9" t="s">
        <v>187</v>
      </c>
      <c r="H12" s="9" t="s">
        <v>188</v>
      </c>
      <c r="I12" s="9" t="s">
        <v>186</v>
      </c>
      <c r="J12" s="9"/>
      <c r="K12" s="8"/>
      <c r="L12" s="9"/>
    </row>
    <row r="13" spans="1:12" ht="33" customHeight="1">
      <c r="A13" s="1" t="s">
        <v>162</v>
      </c>
      <c r="B13" s="9" t="s">
        <v>201</v>
      </c>
      <c r="C13" s="9" t="s">
        <v>203</v>
      </c>
      <c r="D13" s="9" t="s">
        <v>122</v>
      </c>
      <c r="E13" s="9" t="s">
        <v>194</v>
      </c>
      <c r="F13" s="9" t="s">
        <v>200</v>
      </c>
      <c r="G13" s="9" t="s">
        <v>185</v>
      </c>
      <c r="H13" s="9" t="s">
        <v>192</v>
      </c>
      <c r="I13" s="9" t="s">
        <v>197</v>
      </c>
      <c r="J13" s="9"/>
      <c r="K13" s="8"/>
      <c r="L13" s="8"/>
    </row>
    <row r="15" spans="1:6" ht="21" thickBot="1">
      <c r="A15" s="103" t="s">
        <v>143</v>
      </c>
      <c r="B15" s="103"/>
      <c r="C15" s="103"/>
      <c r="D15" s="103"/>
      <c r="E15" s="103"/>
      <c r="F15" s="103"/>
    </row>
    <row r="16" spans="1:12" ht="21" thickBot="1">
      <c r="A16" s="104" t="s">
        <v>168</v>
      </c>
      <c r="B16" s="104"/>
      <c r="C16" s="104"/>
      <c r="D16" s="104"/>
      <c r="E16" s="104"/>
      <c r="F16" s="104"/>
      <c r="G16" s="105" t="s">
        <v>169</v>
      </c>
      <c r="H16" s="106"/>
      <c r="I16" s="106"/>
      <c r="J16" s="106"/>
      <c r="K16" s="106"/>
      <c r="L16" s="107"/>
    </row>
    <row r="17" spans="1:12" ht="14.25">
      <c r="A17" s="31" t="s">
        <v>163</v>
      </c>
      <c r="B17" s="31" t="s">
        <v>164</v>
      </c>
      <c r="C17" s="31" t="s">
        <v>165</v>
      </c>
      <c r="D17" s="31" t="s">
        <v>144</v>
      </c>
      <c r="E17" s="31" t="s">
        <v>158</v>
      </c>
      <c r="F17" s="39" t="s">
        <v>136</v>
      </c>
      <c r="G17" s="42" t="s">
        <v>163</v>
      </c>
      <c r="H17" s="43" t="s">
        <v>164</v>
      </c>
      <c r="I17" s="55" t="s">
        <v>165</v>
      </c>
      <c r="J17" s="43" t="s">
        <v>144</v>
      </c>
      <c r="K17" s="43" t="s">
        <v>158</v>
      </c>
      <c r="L17" s="44" t="s">
        <v>136</v>
      </c>
    </row>
    <row r="18" spans="1:12" ht="22.5" customHeight="1">
      <c r="A18" s="52" t="s">
        <v>167</v>
      </c>
      <c r="B18" s="15">
        <v>6</v>
      </c>
      <c r="C18" s="33">
        <v>1</v>
      </c>
      <c r="D18" s="33">
        <v>1</v>
      </c>
      <c r="E18" s="33">
        <v>1</v>
      </c>
      <c r="F18" s="40">
        <f aca="true" t="shared" si="0" ref="F18:F33">SUM(C18:E18)</f>
        <v>3</v>
      </c>
      <c r="G18" s="53" t="s">
        <v>167</v>
      </c>
      <c r="H18" s="15">
        <v>6</v>
      </c>
      <c r="I18" s="56">
        <f>C18+3월!D19</f>
        <v>2</v>
      </c>
      <c r="J18" s="33">
        <f>D18+3월!E19</f>
        <v>3</v>
      </c>
      <c r="K18" s="33">
        <f>E18+3월!F19</f>
        <v>1</v>
      </c>
      <c r="L18" s="54">
        <f aca="true" t="shared" si="1" ref="L18:L33">SUM(I18:K18)</f>
        <v>6</v>
      </c>
    </row>
    <row r="19" spans="1:12" ht="21" customHeight="1">
      <c r="A19" s="52" t="s">
        <v>171</v>
      </c>
      <c r="B19" s="15">
        <v>6</v>
      </c>
      <c r="C19" s="33">
        <v>1</v>
      </c>
      <c r="D19" s="33">
        <v>1</v>
      </c>
      <c r="E19" s="33"/>
      <c r="F19" s="40">
        <f t="shared" si="0"/>
        <v>2</v>
      </c>
      <c r="G19" s="53" t="s">
        <v>171</v>
      </c>
      <c r="H19" s="15">
        <v>6</v>
      </c>
      <c r="I19" s="56">
        <f>C19+3월!D20</f>
        <v>2</v>
      </c>
      <c r="J19" s="33">
        <f>D19+3월!E20</f>
        <v>2</v>
      </c>
      <c r="K19" s="33">
        <f>E19+3월!F20</f>
        <v>1</v>
      </c>
      <c r="L19" s="54">
        <f t="shared" si="1"/>
        <v>5</v>
      </c>
    </row>
    <row r="20" spans="1:12" ht="21.75" customHeight="1">
      <c r="A20" s="52" t="s">
        <v>172</v>
      </c>
      <c r="B20" s="15">
        <v>6</v>
      </c>
      <c r="C20" s="33">
        <v>2</v>
      </c>
      <c r="D20" s="33">
        <v>1</v>
      </c>
      <c r="E20" s="33"/>
      <c r="F20" s="40">
        <f t="shared" si="0"/>
        <v>3</v>
      </c>
      <c r="G20" s="53" t="s">
        <v>172</v>
      </c>
      <c r="H20" s="15">
        <v>6</v>
      </c>
      <c r="I20" s="56">
        <f>C20+3월!D21</f>
        <v>3</v>
      </c>
      <c r="J20" s="33">
        <f>D20+3월!E21</f>
        <v>2</v>
      </c>
      <c r="K20" s="33">
        <f>E20+3월!F21</f>
        <v>0</v>
      </c>
      <c r="L20" s="54">
        <f t="shared" si="1"/>
        <v>5</v>
      </c>
    </row>
    <row r="21" spans="1:12" ht="22.5">
      <c r="A21" s="52" t="s">
        <v>170</v>
      </c>
      <c r="B21" s="15">
        <v>6</v>
      </c>
      <c r="C21" s="33">
        <v>1</v>
      </c>
      <c r="D21" s="33">
        <v>1</v>
      </c>
      <c r="E21" s="33"/>
      <c r="F21" s="40">
        <f t="shared" si="0"/>
        <v>2</v>
      </c>
      <c r="G21" s="53" t="s">
        <v>170</v>
      </c>
      <c r="H21" s="15">
        <v>6</v>
      </c>
      <c r="I21" s="56">
        <f>C21+3월!D22</f>
        <v>2</v>
      </c>
      <c r="J21" s="33">
        <f>D21+3월!E22</f>
        <v>2</v>
      </c>
      <c r="K21" s="33">
        <f>E21+3월!F22</f>
        <v>1</v>
      </c>
      <c r="L21" s="54">
        <f t="shared" si="1"/>
        <v>5</v>
      </c>
    </row>
    <row r="22" spans="1:12" ht="22.5">
      <c r="A22" s="52" t="s">
        <v>173</v>
      </c>
      <c r="B22" s="15">
        <v>6</v>
      </c>
      <c r="C22" s="33">
        <v>1</v>
      </c>
      <c r="D22" s="33">
        <v>1</v>
      </c>
      <c r="E22" s="33">
        <v>1</v>
      </c>
      <c r="F22" s="40">
        <f t="shared" si="0"/>
        <v>3</v>
      </c>
      <c r="G22" s="53" t="s">
        <v>173</v>
      </c>
      <c r="H22" s="15">
        <v>6</v>
      </c>
      <c r="I22" s="56">
        <f>C22+3월!D23</f>
        <v>3</v>
      </c>
      <c r="J22" s="33">
        <f>D22+3월!E23</f>
        <v>1</v>
      </c>
      <c r="K22" s="33">
        <f>E22+3월!F23</f>
        <v>1</v>
      </c>
      <c r="L22" s="54">
        <f t="shared" si="1"/>
        <v>5</v>
      </c>
    </row>
    <row r="23" spans="1:12" ht="22.5">
      <c r="A23" s="52" t="s">
        <v>174</v>
      </c>
      <c r="B23" s="15">
        <v>6</v>
      </c>
      <c r="C23" s="33">
        <v>1</v>
      </c>
      <c r="D23" s="33">
        <v>1</v>
      </c>
      <c r="E23" s="33">
        <v>1</v>
      </c>
      <c r="F23" s="40">
        <f t="shared" si="0"/>
        <v>3</v>
      </c>
      <c r="G23" s="53" t="s">
        <v>174</v>
      </c>
      <c r="H23" s="15">
        <v>6</v>
      </c>
      <c r="I23" s="56">
        <f>C23+3월!D24</f>
        <v>2</v>
      </c>
      <c r="J23" s="33">
        <f>D23+3월!E24</f>
        <v>3</v>
      </c>
      <c r="K23" s="33">
        <f>E23+3월!F24</f>
        <v>1</v>
      </c>
      <c r="L23" s="54">
        <f t="shared" si="1"/>
        <v>6</v>
      </c>
    </row>
    <row r="24" spans="1:12" ht="22.5">
      <c r="A24" s="52" t="s">
        <v>175</v>
      </c>
      <c r="B24" s="15">
        <v>5</v>
      </c>
      <c r="C24" s="33">
        <v>1</v>
      </c>
      <c r="D24" s="33">
        <v>1</v>
      </c>
      <c r="E24" s="33"/>
      <c r="F24" s="40">
        <f t="shared" si="0"/>
        <v>2</v>
      </c>
      <c r="G24" s="53" t="s">
        <v>175</v>
      </c>
      <c r="H24" s="15">
        <v>5</v>
      </c>
      <c r="I24" s="56">
        <f>C24+3월!D25</f>
        <v>3</v>
      </c>
      <c r="J24" s="33">
        <f>D24+3월!E25</f>
        <v>2</v>
      </c>
      <c r="K24" s="33">
        <f>E24+3월!F25</f>
        <v>0</v>
      </c>
      <c r="L24" s="54">
        <f t="shared" si="1"/>
        <v>5</v>
      </c>
    </row>
    <row r="25" spans="1:12" ht="22.5">
      <c r="A25" s="57" t="s">
        <v>176</v>
      </c>
      <c r="B25" s="58">
        <v>5</v>
      </c>
      <c r="C25" s="59"/>
      <c r="D25" s="59"/>
      <c r="E25" s="59"/>
      <c r="F25" s="60">
        <f t="shared" si="0"/>
        <v>0</v>
      </c>
      <c r="G25" s="61" t="s">
        <v>176</v>
      </c>
      <c r="H25" s="58">
        <v>5</v>
      </c>
      <c r="I25" s="59">
        <f>C25+3월!D26</f>
        <v>1</v>
      </c>
      <c r="J25" s="59">
        <f>D25+3월!E26</f>
        <v>1</v>
      </c>
      <c r="K25" s="59">
        <f>E25+3월!F26</f>
        <v>0</v>
      </c>
      <c r="L25" s="62">
        <f t="shared" si="1"/>
        <v>2</v>
      </c>
    </row>
    <row r="26" spans="1:12" ht="22.5">
      <c r="A26" s="52" t="s">
        <v>177</v>
      </c>
      <c r="B26" s="15">
        <v>5</v>
      </c>
      <c r="C26" s="33"/>
      <c r="D26" s="33">
        <v>2</v>
      </c>
      <c r="E26" s="33"/>
      <c r="F26" s="40">
        <f t="shared" si="0"/>
        <v>2</v>
      </c>
      <c r="G26" s="53" t="s">
        <v>177</v>
      </c>
      <c r="H26" s="15">
        <v>5</v>
      </c>
      <c r="I26" s="56">
        <f>C26+3월!D27</f>
        <v>0</v>
      </c>
      <c r="J26" s="33">
        <f>D26+3월!E27</f>
        <v>4</v>
      </c>
      <c r="K26" s="33">
        <f>E26+3월!F27</f>
        <v>1</v>
      </c>
      <c r="L26" s="54">
        <f t="shared" si="1"/>
        <v>5</v>
      </c>
    </row>
    <row r="27" spans="1:12" ht="22.5">
      <c r="A27" s="52" t="s">
        <v>178</v>
      </c>
      <c r="B27" s="15">
        <v>5</v>
      </c>
      <c r="C27" s="33">
        <v>1</v>
      </c>
      <c r="D27" s="33">
        <v>1</v>
      </c>
      <c r="E27" s="33">
        <v>1</v>
      </c>
      <c r="F27" s="40">
        <f t="shared" si="0"/>
        <v>3</v>
      </c>
      <c r="G27" s="53" t="s">
        <v>178</v>
      </c>
      <c r="H27" s="15">
        <v>5</v>
      </c>
      <c r="I27" s="56">
        <f>C27+3월!D28</f>
        <v>2</v>
      </c>
      <c r="J27" s="33">
        <f>D27+3월!E28</f>
        <v>2</v>
      </c>
      <c r="K27" s="33">
        <f>E27+3월!F28</f>
        <v>1</v>
      </c>
      <c r="L27" s="54">
        <f t="shared" si="1"/>
        <v>5</v>
      </c>
    </row>
    <row r="28" spans="1:12" ht="22.5">
      <c r="A28" s="52" t="s">
        <v>179</v>
      </c>
      <c r="B28" s="15">
        <v>4</v>
      </c>
      <c r="C28" s="33">
        <v>1</v>
      </c>
      <c r="D28" s="33">
        <v>1</v>
      </c>
      <c r="E28" s="33">
        <v>1</v>
      </c>
      <c r="F28" s="40">
        <f t="shared" si="0"/>
        <v>3</v>
      </c>
      <c r="G28" s="53" t="s">
        <v>179</v>
      </c>
      <c r="H28" s="15">
        <v>4</v>
      </c>
      <c r="I28" s="56">
        <f>C28+3월!D29</f>
        <v>3</v>
      </c>
      <c r="J28" s="33">
        <f>D28+3월!E29</f>
        <v>2</v>
      </c>
      <c r="K28" s="33">
        <f>E28+3월!F29</f>
        <v>1</v>
      </c>
      <c r="L28" s="54">
        <f t="shared" si="1"/>
        <v>6</v>
      </c>
    </row>
    <row r="29" spans="1:12" ht="22.5">
      <c r="A29" s="52" t="s">
        <v>180</v>
      </c>
      <c r="B29" s="15">
        <v>4</v>
      </c>
      <c r="C29" s="33">
        <v>1</v>
      </c>
      <c r="D29" s="33">
        <v>2</v>
      </c>
      <c r="E29" s="33"/>
      <c r="F29" s="40">
        <f t="shared" si="0"/>
        <v>3</v>
      </c>
      <c r="G29" s="53" t="s">
        <v>180</v>
      </c>
      <c r="H29" s="15">
        <v>4</v>
      </c>
      <c r="I29" s="56">
        <f>C29+3월!D30</f>
        <v>3</v>
      </c>
      <c r="J29" s="33">
        <f>D29+3월!E30</f>
        <v>2</v>
      </c>
      <c r="K29" s="33">
        <f>E29+3월!F30</f>
        <v>0</v>
      </c>
      <c r="L29" s="54">
        <f t="shared" si="1"/>
        <v>5</v>
      </c>
    </row>
    <row r="30" spans="1:12" ht="22.5">
      <c r="A30" s="52" t="s">
        <v>181</v>
      </c>
      <c r="B30" s="15">
        <v>4</v>
      </c>
      <c r="C30" s="33">
        <v>1</v>
      </c>
      <c r="D30" s="33">
        <v>1</v>
      </c>
      <c r="E30" s="33"/>
      <c r="F30" s="40">
        <f t="shared" si="0"/>
        <v>2</v>
      </c>
      <c r="G30" s="53" t="s">
        <v>181</v>
      </c>
      <c r="H30" s="15">
        <v>4</v>
      </c>
      <c r="I30" s="56">
        <f>C30+3월!D31</f>
        <v>2</v>
      </c>
      <c r="J30" s="33">
        <f>D30+3월!E31</f>
        <v>2</v>
      </c>
      <c r="K30" s="33">
        <f>E30+3월!F31</f>
        <v>1</v>
      </c>
      <c r="L30" s="54">
        <f t="shared" si="1"/>
        <v>5</v>
      </c>
    </row>
    <row r="31" spans="1:12" ht="22.5">
      <c r="A31" s="52" t="s">
        <v>182</v>
      </c>
      <c r="B31" s="15">
        <v>4</v>
      </c>
      <c r="C31" s="33">
        <v>1</v>
      </c>
      <c r="D31" s="33"/>
      <c r="E31" s="33">
        <v>1</v>
      </c>
      <c r="F31" s="40">
        <f t="shared" si="0"/>
        <v>2</v>
      </c>
      <c r="G31" s="53" t="s">
        <v>182</v>
      </c>
      <c r="H31" s="15">
        <v>4</v>
      </c>
      <c r="I31" s="56">
        <f>C31+3월!D32</f>
        <v>2</v>
      </c>
      <c r="J31" s="33">
        <f>D31+3월!E32</f>
        <v>2</v>
      </c>
      <c r="K31" s="33">
        <f>E31+3월!F32</f>
        <v>1</v>
      </c>
      <c r="L31" s="54">
        <f t="shared" si="1"/>
        <v>5</v>
      </c>
    </row>
    <row r="32" spans="1:12" ht="22.5">
      <c r="A32" s="52" t="s">
        <v>183</v>
      </c>
      <c r="B32" s="15">
        <v>4</v>
      </c>
      <c r="C32" s="33">
        <v>2</v>
      </c>
      <c r="D32" s="33">
        <v>1</v>
      </c>
      <c r="E32" s="33"/>
      <c r="F32" s="40">
        <f t="shared" si="0"/>
        <v>3</v>
      </c>
      <c r="G32" s="53" t="s">
        <v>183</v>
      </c>
      <c r="H32" s="15">
        <v>4</v>
      </c>
      <c r="I32" s="56">
        <f>C32+3월!D33</f>
        <v>2</v>
      </c>
      <c r="J32" s="33">
        <f>D32+3월!E33</f>
        <v>2</v>
      </c>
      <c r="K32" s="33">
        <f>E32+3월!F33</f>
        <v>1</v>
      </c>
      <c r="L32" s="54">
        <f t="shared" si="1"/>
        <v>5</v>
      </c>
    </row>
    <row r="33" spans="1:12" ht="22.5">
      <c r="A33" s="52" t="s">
        <v>184</v>
      </c>
      <c r="B33" s="15">
        <v>4</v>
      </c>
      <c r="C33" s="33">
        <v>1</v>
      </c>
      <c r="D33" s="33">
        <v>1</v>
      </c>
      <c r="E33" s="33"/>
      <c r="F33" s="40">
        <f t="shared" si="0"/>
        <v>2</v>
      </c>
      <c r="G33" s="53" t="s">
        <v>184</v>
      </c>
      <c r="H33" s="15">
        <v>4</v>
      </c>
      <c r="I33" s="56">
        <f>C33+3월!D34</f>
        <v>2</v>
      </c>
      <c r="J33" s="33">
        <f>D33+3월!E34</f>
        <v>2</v>
      </c>
      <c r="K33" s="33">
        <f>E33+3월!F34</f>
        <v>1</v>
      </c>
      <c r="L33" s="54">
        <f t="shared" si="1"/>
        <v>5</v>
      </c>
    </row>
    <row r="34" spans="2:12" ht="21" customHeight="1">
      <c r="B34" s="35" t="s">
        <v>136</v>
      </c>
      <c r="C34" s="34">
        <f>SUM(C18:C33)</f>
        <v>16</v>
      </c>
      <c r="D34" s="36">
        <f>SUM(D18:D33)</f>
        <v>16</v>
      </c>
      <c r="E34" s="34">
        <f>SUM(E18:E33)</f>
        <v>6</v>
      </c>
      <c r="F34" s="41"/>
      <c r="G34" s="45"/>
      <c r="H34" s="35" t="s">
        <v>136</v>
      </c>
      <c r="I34" s="34">
        <f>SUM(I18:I33)</f>
        <v>34</v>
      </c>
      <c r="J34" s="36">
        <f>SUM(J18:J33)</f>
        <v>34</v>
      </c>
      <c r="K34" s="34">
        <f>SUM(K18:K33)</f>
        <v>12</v>
      </c>
      <c r="L34" s="46"/>
    </row>
    <row r="35" spans="2:12" ht="21" customHeight="1" thickBot="1">
      <c r="B35" s="35" t="s">
        <v>142</v>
      </c>
      <c r="C35" s="37">
        <f>C34+D34+E34</f>
        <v>38</v>
      </c>
      <c r="G35" s="47"/>
      <c r="H35" s="48" t="s">
        <v>142</v>
      </c>
      <c r="I35" s="49">
        <f>I34+J34+K34</f>
        <v>80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4">
      <selection activeCell="I22" sqref="I2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2" t="s">
        <v>240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210</v>
      </c>
      <c r="B3" s="5">
        <v>40299</v>
      </c>
      <c r="C3" s="5">
        <v>40300</v>
      </c>
      <c r="D3" s="5">
        <v>40301</v>
      </c>
      <c r="E3" s="5">
        <v>40302</v>
      </c>
      <c r="F3" s="5">
        <v>40307</v>
      </c>
      <c r="G3" s="5">
        <v>40308</v>
      </c>
      <c r="H3" s="5">
        <v>40309</v>
      </c>
      <c r="I3" s="5">
        <v>40313</v>
      </c>
      <c r="J3" s="5">
        <v>40314</v>
      </c>
      <c r="K3" s="5">
        <v>40315</v>
      </c>
      <c r="L3" s="2">
        <v>40316</v>
      </c>
    </row>
    <row r="4" spans="1:12" ht="33" customHeight="1">
      <c r="A4" s="14" t="s">
        <v>211</v>
      </c>
      <c r="B4" s="15" t="s">
        <v>32</v>
      </c>
      <c r="C4" s="15" t="s">
        <v>33</v>
      </c>
      <c r="D4" s="15" t="s">
        <v>34</v>
      </c>
      <c r="E4" s="70" t="s">
        <v>241</v>
      </c>
      <c r="F4" s="15" t="s">
        <v>33</v>
      </c>
      <c r="G4" s="15" t="s">
        <v>34</v>
      </c>
      <c r="H4" s="70" t="s">
        <v>241</v>
      </c>
      <c r="I4" s="15" t="s">
        <v>32</v>
      </c>
      <c r="J4" s="15" t="s">
        <v>33</v>
      </c>
      <c r="K4" s="15" t="s">
        <v>34</v>
      </c>
      <c r="L4" s="70" t="s">
        <v>241</v>
      </c>
    </row>
    <row r="5" spans="1:12" ht="33" customHeight="1">
      <c r="A5" s="16" t="s">
        <v>213</v>
      </c>
      <c r="B5" s="17" t="s">
        <v>35</v>
      </c>
      <c r="C5" s="72" t="s">
        <v>1</v>
      </c>
      <c r="D5" s="17" t="s">
        <v>1</v>
      </c>
      <c r="E5" s="17" t="s">
        <v>242</v>
      </c>
      <c r="F5" s="17" t="s">
        <v>1</v>
      </c>
      <c r="G5" s="17" t="s">
        <v>1</v>
      </c>
      <c r="H5" s="17" t="s">
        <v>242</v>
      </c>
      <c r="I5" s="17" t="s">
        <v>35</v>
      </c>
      <c r="J5" s="17" t="s">
        <v>1</v>
      </c>
      <c r="K5" s="17" t="s">
        <v>1</v>
      </c>
      <c r="L5" s="17" t="s">
        <v>242</v>
      </c>
    </row>
    <row r="6" spans="1:12" ht="33" customHeight="1">
      <c r="A6" s="1" t="s">
        <v>214</v>
      </c>
      <c r="B6" s="9" t="s">
        <v>246</v>
      </c>
      <c r="C6" s="71" t="s">
        <v>149</v>
      </c>
      <c r="D6" s="9" t="s">
        <v>154</v>
      </c>
      <c r="E6" s="9" t="s">
        <v>134</v>
      </c>
      <c r="F6" s="9" t="s">
        <v>148</v>
      </c>
      <c r="G6" s="9" t="s">
        <v>146</v>
      </c>
      <c r="H6" s="29" t="s">
        <v>247</v>
      </c>
      <c r="I6" s="29" t="s">
        <v>248</v>
      </c>
      <c r="J6" s="29" t="s">
        <v>106</v>
      </c>
      <c r="K6" s="9" t="s">
        <v>128</v>
      </c>
      <c r="L6" s="9" t="s">
        <v>154</v>
      </c>
    </row>
    <row r="7" spans="1:12" ht="33" customHeight="1">
      <c r="A7" s="1" t="s">
        <v>215</v>
      </c>
      <c r="B7" s="9" t="s">
        <v>247</v>
      </c>
      <c r="C7" s="71" t="s">
        <v>150</v>
      </c>
      <c r="D7" s="9" t="s">
        <v>151</v>
      </c>
      <c r="E7" s="9" t="s">
        <v>135</v>
      </c>
      <c r="F7" s="9" t="s">
        <v>155</v>
      </c>
      <c r="G7" s="29" t="s">
        <v>153</v>
      </c>
      <c r="H7" s="29" t="s">
        <v>150</v>
      </c>
      <c r="I7" s="29" t="s">
        <v>134</v>
      </c>
      <c r="J7" s="29" t="s">
        <v>152</v>
      </c>
      <c r="K7" s="29" t="s">
        <v>149</v>
      </c>
      <c r="L7" s="29" t="s">
        <v>151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210</v>
      </c>
      <c r="B9" s="2">
        <v>40320</v>
      </c>
      <c r="C9" s="5">
        <v>40321</v>
      </c>
      <c r="D9" s="5">
        <v>40322</v>
      </c>
      <c r="E9" s="5">
        <v>40323</v>
      </c>
      <c r="F9" s="5">
        <v>40327</v>
      </c>
      <c r="G9" s="5">
        <v>40328</v>
      </c>
      <c r="H9" s="5">
        <v>40329</v>
      </c>
      <c r="I9" s="5"/>
      <c r="J9" s="5"/>
      <c r="K9" s="2"/>
      <c r="L9" s="2"/>
    </row>
    <row r="10" spans="1:12" ht="33" customHeight="1">
      <c r="A10" s="14" t="s">
        <v>211</v>
      </c>
      <c r="B10" s="14" t="s">
        <v>32</v>
      </c>
      <c r="C10" s="15" t="s">
        <v>33</v>
      </c>
      <c r="D10" s="15" t="s">
        <v>34</v>
      </c>
      <c r="E10" s="70" t="s">
        <v>241</v>
      </c>
      <c r="F10" s="15" t="s">
        <v>32</v>
      </c>
      <c r="G10" s="15" t="s">
        <v>33</v>
      </c>
      <c r="H10" s="15" t="s">
        <v>243</v>
      </c>
      <c r="I10" s="15"/>
      <c r="J10" s="15"/>
      <c r="K10" s="14"/>
      <c r="L10" s="14"/>
    </row>
    <row r="11" spans="1:12" ht="33" customHeight="1">
      <c r="A11" s="16" t="s">
        <v>213</v>
      </c>
      <c r="B11" s="17" t="s">
        <v>35</v>
      </c>
      <c r="C11" s="17" t="s">
        <v>1</v>
      </c>
      <c r="D11" s="17" t="s">
        <v>1</v>
      </c>
      <c r="E11" s="17" t="s">
        <v>242</v>
      </c>
      <c r="F11" s="17" t="s">
        <v>35</v>
      </c>
      <c r="G11" s="17" t="s">
        <v>244</v>
      </c>
      <c r="H11" s="17" t="s">
        <v>1</v>
      </c>
      <c r="I11" s="17"/>
      <c r="J11" s="15"/>
      <c r="K11" s="14"/>
      <c r="L11" s="14"/>
    </row>
    <row r="12" spans="1:12" ht="33" customHeight="1">
      <c r="A12" s="1" t="s">
        <v>214</v>
      </c>
      <c r="B12" s="9" t="s">
        <v>131</v>
      </c>
      <c r="C12" s="9" t="s">
        <v>99</v>
      </c>
      <c r="D12" s="9" t="s">
        <v>134</v>
      </c>
      <c r="E12" s="9"/>
      <c r="F12" s="9" t="s">
        <v>129</v>
      </c>
      <c r="G12" s="9" t="s">
        <v>153</v>
      </c>
      <c r="H12" s="9" t="s">
        <v>249</v>
      </c>
      <c r="I12" s="9"/>
      <c r="J12" s="9"/>
      <c r="K12" s="8"/>
      <c r="L12" s="9"/>
    </row>
    <row r="13" spans="1:12" ht="33" customHeight="1">
      <c r="A13" s="1" t="s">
        <v>215</v>
      </c>
      <c r="B13" s="9" t="s">
        <v>130</v>
      </c>
      <c r="C13" s="9" t="s">
        <v>248</v>
      </c>
      <c r="D13" s="9" t="s">
        <v>135</v>
      </c>
      <c r="E13" s="9"/>
      <c r="F13" s="9" t="s">
        <v>155</v>
      </c>
      <c r="G13" s="9" t="s">
        <v>146</v>
      </c>
      <c r="H13" s="9" t="s">
        <v>148</v>
      </c>
      <c r="I13" s="9"/>
      <c r="J13" s="9"/>
      <c r="K13" s="8"/>
      <c r="L13" s="8"/>
    </row>
    <row r="15" spans="1:6" ht="21" thickBot="1">
      <c r="A15" s="103" t="s">
        <v>216</v>
      </c>
      <c r="B15" s="103"/>
      <c r="C15" s="103"/>
      <c r="D15" s="103"/>
      <c r="E15" s="103"/>
      <c r="F15" s="103"/>
    </row>
    <row r="16" spans="1:12" ht="21" thickBot="1">
      <c r="A16" s="108" t="s">
        <v>245</v>
      </c>
      <c r="B16" s="109"/>
      <c r="C16" s="109"/>
      <c r="D16" s="109"/>
      <c r="E16" s="109"/>
      <c r="F16" s="110"/>
      <c r="G16" s="105" t="s">
        <v>217</v>
      </c>
      <c r="H16" s="106"/>
      <c r="I16" s="106"/>
      <c r="J16" s="106"/>
      <c r="K16" s="106"/>
      <c r="L16" s="107"/>
    </row>
    <row r="17" spans="1:12" ht="14.25">
      <c r="A17" s="73" t="s">
        <v>218</v>
      </c>
      <c r="B17" s="31" t="s">
        <v>219</v>
      </c>
      <c r="C17" s="76" t="s">
        <v>220</v>
      </c>
      <c r="D17" s="77" t="s">
        <v>221</v>
      </c>
      <c r="E17" s="78" t="s">
        <v>212</v>
      </c>
      <c r="F17" s="74" t="s">
        <v>222</v>
      </c>
      <c r="G17" s="42" t="s">
        <v>218</v>
      </c>
      <c r="H17" s="43" t="s">
        <v>219</v>
      </c>
      <c r="I17" s="55" t="s">
        <v>220</v>
      </c>
      <c r="J17" s="68" t="s">
        <v>221</v>
      </c>
      <c r="K17" s="69" t="s">
        <v>212</v>
      </c>
      <c r="L17" s="44" t="s">
        <v>222</v>
      </c>
    </row>
    <row r="18" spans="1:12" ht="22.5" customHeight="1">
      <c r="A18" s="53" t="s">
        <v>223</v>
      </c>
      <c r="B18" s="15">
        <v>6</v>
      </c>
      <c r="C18" s="33">
        <v>1</v>
      </c>
      <c r="D18" s="33"/>
      <c r="E18" s="33">
        <v>1</v>
      </c>
      <c r="F18" s="75">
        <f aca="true" t="shared" si="0" ref="F18:F33">SUM(C18:E18)</f>
        <v>2</v>
      </c>
      <c r="G18" s="53" t="s">
        <v>223</v>
      </c>
      <c r="H18" s="15">
        <v>6</v>
      </c>
      <c r="I18" s="33">
        <f>C18+3월!D19+4월!C18</f>
        <v>3</v>
      </c>
      <c r="J18" s="33">
        <f>D18+3월!E19+4월!D18</f>
        <v>3</v>
      </c>
      <c r="K18" s="33">
        <f>E18+3월!F19+4월!E18</f>
        <v>2</v>
      </c>
      <c r="L18" s="54">
        <f aca="true" t="shared" si="1" ref="L18:L33">SUM(I18:K18)</f>
        <v>8</v>
      </c>
    </row>
    <row r="19" spans="1:12" ht="21" customHeight="1">
      <c r="A19" s="53" t="s">
        <v>224</v>
      </c>
      <c r="B19" s="15">
        <v>6</v>
      </c>
      <c r="C19" s="33">
        <v>2</v>
      </c>
      <c r="D19" s="33">
        <v>1</v>
      </c>
      <c r="E19" s="33"/>
      <c r="F19" s="75">
        <f t="shared" si="0"/>
        <v>3</v>
      </c>
      <c r="G19" s="53" t="s">
        <v>224</v>
      </c>
      <c r="H19" s="15">
        <v>6</v>
      </c>
      <c r="I19" s="33">
        <f>C19+3월!D20+4월!C19</f>
        <v>4</v>
      </c>
      <c r="J19" s="33">
        <f>D19+3월!E20+4월!D19</f>
        <v>3</v>
      </c>
      <c r="K19" s="33">
        <f>E19+3월!F20+4월!E19</f>
        <v>1</v>
      </c>
      <c r="L19" s="54">
        <f t="shared" si="1"/>
        <v>8</v>
      </c>
    </row>
    <row r="20" spans="1:12" ht="21.75" customHeight="1">
      <c r="A20" s="53" t="s">
        <v>225</v>
      </c>
      <c r="B20" s="15">
        <v>6</v>
      </c>
      <c r="C20" s="33">
        <v>1</v>
      </c>
      <c r="D20" s="33"/>
      <c r="E20" s="33">
        <v>1</v>
      </c>
      <c r="F20" s="75">
        <f t="shared" si="0"/>
        <v>2</v>
      </c>
      <c r="G20" s="53" t="s">
        <v>225</v>
      </c>
      <c r="H20" s="15">
        <v>6</v>
      </c>
      <c r="I20" s="33">
        <f>C20+3월!D21+4월!C20</f>
        <v>4</v>
      </c>
      <c r="J20" s="33">
        <f>D20+3월!E21+4월!D20</f>
        <v>2</v>
      </c>
      <c r="K20" s="33">
        <f>E20+3월!F21+4월!E20</f>
        <v>1</v>
      </c>
      <c r="L20" s="54">
        <f t="shared" si="1"/>
        <v>7</v>
      </c>
    </row>
    <row r="21" spans="1:12" ht="22.5">
      <c r="A21" s="53" t="s">
        <v>226</v>
      </c>
      <c r="B21" s="15">
        <v>6</v>
      </c>
      <c r="C21" s="33">
        <v>1</v>
      </c>
      <c r="D21" s="33">
        <v>1</v>
      </c>
      <c r="E21" s="33"/>
      <c r="F21" s="75">
        <f t="shared" si="0"/>
        <v>2</v>
      </c>
      <c r="G21" s="53" t="s">
        <v>226</v>
      </c>
      <c r="H21" s="15">
        <v>6</v>
      </c>
      <c r="I21" s="33">
        <f>C21+3월!D22+4월!C21</f>
        <v>3</v>
      </c>
      <c r="J21" s="33">
        <f>D21+3월!E22+4월!D21</f>
        <v>3</v>
      </c>
      <c r="K21" s="33">
        <f>E21+3월!F22+4월!E21</f>
        <v>1</v>
      </c>
      <c r="L21" s="54">
        <f t="shared" si="1"/>
        <v>7</v>
      </c>
    </row>
    <row r="22" spans="1:12" ht="22.5">
      <c r="A22" s="53" t="s">
        <v>227</v>
      </c>
      <c r="B22" s="15">
        <v>6</v>
      </c>
      <c r="C22" s="33">
        <v>2</v>
      </c>
      <c r="D22" s="33">
        <v>1</v>
      </c>
      <c r="E22" s="33"/>
      <c r="F22" s="75">
        <f t="shared" si="0"/>
        <v>3</v>
      </c>
      <c r="G22" s="53" t="s">
        <v>227</v>
      </c>
      <c r="H22" s="15">
        <v>6</v>
      </c>
      <c r="I22" s="33">
        <f>C22+3월!D23+4월!C22</f>
        <v>5</v>
      </c>
      <c r="J22" s="33">
        <f>D22+3월!E23+4월!D22</f>
        <v>2</v>
      </c>
      <c r="K22" s="33">
        <f>E22+3월!F23+4월!E22</f>
        <v>1</v>
      </c>
      <c r="L22" s="54">
        <f t="shared" si="1"/>
        <v>8</v>
      </c>
    </row>
    <row r="23" spans="1:12" ht="22.5">
      <c r="A23" s="53" t="s">
        <v>228</v>
      </c>
      <c r="B23" s="15">
        <v>6</v>
      </c>
      <c r="C23" s="33">
        <v>2</v>
      </c>
      <c r="D23" s="33"/>
      <c r="E23" s="33"/>
      <c r="F23" s="75">
        <f t="shared" si="0"/>
        <v>2</v>
      </c>
      <c r="G23" s="53" t="s">
        <v>228</v>
      </c>
      <c r="H23" s="15">
        <v>6</v>
      </c>
      <c r="I23" s="33">
        <f>C23+3월!D24+4월!C23</f>
        <v>4</v>
      </c>
      <c r="J23" s="33">
        <f>D23+3월!E24+4월!D23</f>
        <v>3</v>
      </c>
      <c r="K23" s="33">
        <f>E23+3월!F24+4월!E23</f>
        <v>1</v>
      </c>
      <c r="L23" s="54">
        <f t="shared" si="1"/>
        <v>8</v>
      </c>
    </row>
    <row r="24" spans="1:12" ht="22.5">
      <c r="A24" s="53" t="s">
        <v>229</v>
      </c>
      <c r="B24" s="15">
        <v>5</v>
      </c>
      <c r="C24" s="33">
        <v>1</v>
      </c>
      <c r="D24" s="33"/>
      <c r="E24" s="33">
        <v>1</v>
      </c>
      <c r="F24" s="75">
        <f t="shared" si="0"/>
        <v>2</v>
      </c>
      <c r="G24" s="53" t="s">
        <v>229</v>
      </c>
      <c r="H24" s="15">
        <v>5</v>
      </c>
      <c r="I24" s="33">
        <f>C24+3월!D25+4월!C24</f>
        <v>4</v>
      </c>
      <c r="J24" s="33">
        <f>D24+3월!E25+4월!D24</f>
        <v>2</v>
      </c>
      <c r="K24" s="33">
        <f>E24+3월!F25+4월!E24</f>
        <v>1</v>
      </c>
      <c r="L24" s="54">
        <f t="shared" si="1"/>
        <v>7</v>
      </c>
    </row>
    <row r="25" spans="1:12" ht="22.5">
      <c r="A25" s="53" t="s">
        <v>230</v>
      </c>
      <c r="B25" s="15">
        <v>5</v>
      </c>
      <c r="C25" s="33"/>
      <c r="D25" s="33">
        <v>1</v>
      </c>
      <c r="E25" s="33">
        <v>1</v>
      </c>
      <c r="F25" s="75">
        <f t="shared" si="0"/>
        <v>2</v>
      </c>
      <c r="G25" s="53" t="s">
        <v>230</v>
      </c>
      <c r="H25" s="15">
        <v>5</v>
      </c>
      <c r="I25" s="33">
        <f>C25+3월!D26+4월!C25</f>
        <v>1</v>
      </c>
      <c r="J25" s="33">
        <f>D25+3월!E26+4월!D25</f>
        <v>2</v>
      </c>
      <c r="K25" s="33">
        <f>E25+3월!F26+4월!E25</f>
        <v>1</v>
      </c>
      <c r="L25" s="54">
        <f t="shared" si="1"/>
        <v>4</v>
      </c>
    </row>
    <row r="26" spans="1:12" ht="22.5">
      <c r="A26" s="53" t="s">
        <v>231</v>
      </c>
      <c r="B26" s="15">
        <v>5</v>
      </c>
      <c r="C26" s="33"/>
      <c r="D26" s="33"/>
      <c r="E26" s="33">
        <v>1</v>
      </c>
      <c r="F26" s="75">
        <f t="shared" si="0"/>
        <v>1</v>
      </c>
      <c r="G26" s="53" t="s">
        <v>231</v>
      </c>
      <c r="H26" s="15">
        <v>5</v>
      </c>
      <c r="I26" s="33">
        <f>C26+3월!D27+4월!C26</f>
        <v>0</v>
      </c>
      <c r="J26" s="33">
        <f>D26+3월!E27+4월!D26</f>
        <v>4</v>
      </c>
      <c r="K26" s="33">
        <f>E26+3월!F27+4월!E26</f>
        <v>2</v>
      </c>
      <c r="L26" s="54">
        <f t="shared" si="1"/>
        <v>6</v>
      </c>
    </row>
    <row r="27" spans="1:12" ht="22.5">
      <c r="A27" s="53" t="s">
        <v>232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232</v>
      </c>
      <c r="H27" s="15">
        <v>5</v>
      </c>
      <c r="I27" s="33">
        <f>C27+3월!D28+4월!C27</f>
        <v>3</v>
      </c>
      <c r="J27" s="33">
        <f>D27+3월!E28+4월!D27</f>
        <v>3</v>
      </c>
      <c r="K27" s="33">
        <f>E27+3월!F28+4월!E27</f>
        <v>1</v>
      </c>
      <c r="L27" s="54">
        <f t="shared" si="1"/>
        <v>7</v>
      </c>
    </row>
    <row r="28" spans="1:12" ht="22.5">
      <c r="A28" s="53" t="s">
        <v>233</v>
      </c>
      <c r="B28" s="15">
        <v>4</v>
      </c>
      <c r="C28" s="33">
        <v>1</v>
      </c>
      <c r="D28" s="33"/>
      <c r="E28" s="33">
        <v>1</v>
      </c>
      <c r="F28" s="75">
        <f t="shared" si="0"/>
        <v>2</v>
      </c>
      <c r="G28" s="53" t="s">
        <v>233</v>
      </c>
      <c r="H28" s="15">
        <v>4</v>
      </c>
      <c r="I28" s="33">
        <f>C28+3월!D29+4월!C28</f>
        <v>4</v>
      </c>
      <c r="J28" s="33">
        <f>D28+3월!E29+4월!D28</f>
        <v>2</v>
      </c>
      <c r="K28" s="33">
        <f>E28+3월!F29+4월!E28</f>
        <v>2</v>
      </c>
      <c r="L28" s="54">
        <f t="shared" si="1"/>
        <v>8</v>
      </c>
    </row>
    <row r="29" spans="1:12" ht="22.5">
      <c r="A29" s="53" t="s">
        <v>234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234</v>
      </c>
      <c r="H29" s="15">
        <v>4</v>
      </c>
      <c r="I29" s="33">
        <f>C29+3월!D30+4월!C29</f>
        <v>4</v>
      </c>
      <c r="J29" s="33">
        <f>D29+3월!E30+4월!D29</f>
        <v>3</v>
      </c>
      <c r="K29" s="33">
        <f>E29+3월!F30+4월!E29</f>
        <v>1</v>
      </c>
      <c r="L29" s="54">
        <f t="shared" si="1"/>
        <v>8</v>
      </c>
    </row>
    <row r="30" spans="1:12" ht="22.5">
      <c r="A30" s="53" t="s">
        <v>235</v>
      </c>
      <c r="B30" s="15">
        <v>4</v>
      </c>
      <c r="C30" s="33">
        <v>1</v>
      </c>
      <c r="D30" s="33"/>
      <c r="E30" s="33">
        <v>1</v>
      </c>
      <c r="F30" s="75">
        <f t="shared" si="0"/>
        <v>2</v>
      </c>
      <c r="G30" s="53" t="s">
        <v>235</v>
      </c>
      <c r="H30" s="15">
        <v>4</v>
      </c>
      <c r="I30" s="33">
        <f>C30+3월!D31+4월!C30</f>
        <v>3</v>
      </c>
      <c r="J30" s="33">
        <f>D30+3월!E31+4월!D30</f>
        <v>2</v>
      </c>
      <c r="K30" s="33">
        <f>E30+3월!F31+4월!E30</f>
        <v>2</v>
      </c>
      <c r="L30" s="54">
        <f t="shared" si="1"/>
        <v>7</v>
      </c>
    </row>
    <row r="31" spans="1:12" ht="22.5">
      <c r="A31" s="53" t="s">
        <v>236</v>
      </c>
      <c r="B31" s="15">
        <v>4</v>
      </c>
      <c r="C31" s="33">
        <v>2</v>
      </c>
      <c r="D31" s="33"/>
      <c r="E31" s="33"/>
      <c r="F31" s="75">
        <f t="shared" si="0"/>
        <v>2</v>
      </c>
      <c r="G31" s="53" t="s">
        <v>236</v>
      </c>
      <c r="H31" s="15">
        <v>4</v>
      </c>
      <c r="I31" s="33">
        <f>C31+3월!D32+4월!C31</f>
        <v>4</v>
      </c>
      <c r="J31" s="33">
        <f>D31+3월!E32+4월!D31</f>
        <v>2</v>
      </c>
      <c r="K31" s="33">
        <f>E31+3월!F32+4월!E31</f>
        <v>1</v>
      </c>
      <c r="L31" s="54">
        <f t="shared" si="1"/>
        <v>7</v>
      </c>
    </row>
    <row r="32" spans="1:12" ht="22.5">
      <c r="A32" s="53" t="s">
        <v>237</v>
      </c>
      <c r="B32" s="15">
        <v>4</v>
      </c>
      <c r="C32" s="33">
        <v>2</v>
      </c>
      <c r="D32" s="33"/>
      <c r="E32" s="33"/>
      <c r="F32" s="75">
        <f t="shared" si="0"/>
        <v>2</v>
      </c>
      <c r="G32" s="53" t="s">
        <v>237</v>
      </c>
      <c r="H32" s="15">
        <v>4</v>
      </c>
      <c r="I32" s="33">
        <f>C32+3월!D33+4월!C32</f>
        <v>4</v>
      </c>
      <c r="J32" s="33">
        <f>D32+3월!E33+4월!D32</f>
        <v>2</v>
      </c>
      <c r="K32" s="33">
        <f>E32+3월!F33+4월!E32</f>
        <v>1</v>
      </c>
      <c r="L32" s="54">
        <f t="shared" si="1"/>
        <v>7</v>
      </c>
    </row>
    <row r="33" spans="1:12" ht="22.5">
      <c r="A33" s="53" t="s">
        <v>238</v>
      </c>
      <c r="B33" s="15">
        <v>4</v>
      </c>
      <c r="C33" s="33">
        <v>2</v>
      </c>
      <c r="D33" s="33"/>
      <c r="E33" s="33"/>
      <c r="F33" s="75">
        <f t="shared" si="0"/>
        <v>2</v>
      </c>
      <c r="G33" s="53" t="s">
        <v>238</v>
      </c>
      <c r="H33" s="15">
        <v>4</v>
      </c>
      <c r="I33" s="33">
        <f>C33+3월!D34+4월!C33</f>
        <v>4</v>
      </c>
      <c r="J33" s="33">
        <f>D33+3월!E34+4월!D33</f>
        <v>2</v>
      </c>
      <c r="K33" s="33">
        <f>E33+3월!F34+4월!E33</f>
        <v>1</v>
      </c>
      <c r="L33" s="54">
        <f t="shared" si="1"/>
        <v>7</v>
      </c>
    </row>
    <row r="34" spans="1:12" ht="21" customHeight="1">
      <c r="A34" s="45"/>
      <c r="B34" s="35" t="s">
        <v>222</v>
      </c>
      <c r="C34" s="34">
        <f>SUM(C18:C33)</f>
        <v>20</v>
      </c>
      <c r="D34" s="36">
        <f>SUM(D18:D33)</f>
        <v>6</v>
      </c>
      <c r="E34" s="34">
        <f>SUM(E18:E33)</f>
        <v>8</v>
      </c>
      <c r="F34" s="46"/>
      <c r="G34" s="45"/>
      <c r="H34" s="35" t="s">
        <v>222</v>
      </c>
      <c r="I34" s="34">
        <f>SUM(I18:I33)</f>
        <v>54</v>
      </c>
      <c r="J34" s="36">
        <f>SUM(J18:J33)</f>
        <v>40</v>
      </c>
      <c r="K34" s="34">
        <f>SUM(K18:K33)</f>
        <v>20</v>
      </c>
      <c r="L34" s="46"/>
    </row>
    <row r="35" spans="1:12" ht="21" customHeight="1" thickBot="1">
      <c r="A35" s="47"/>
      <c r="B35" s="48" t="s">
        <v>239</v>
      </c>
      <c r="C35" s="49">
        <f>C34+D34+E34</f>
        <v>34</v>
      </c>
      <c r="D35" s="50"/>
      <c r="E35" s="50"/>
      <c r="F35" s="51"/>
      <c r="G35" s="47"/>
      <c r="H35" s="48" t="s">
        <v>239</v>
      </c>
      <c r="I35" s="49">
        <f>I34+J34+K34</f>
        <v>114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J10" sqref="J10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2" t="s">
        <v>281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250</v>
      </c>
      <c r="B3" s="5">
        <v>40330</v>
      </c>
      <c r="C3" s="5">
        <v>40334</v>
      </c>
      <c r="D3" s="5">
        <v>40335</v>
      </c>
      <c r="E3" s="5">
        <v>40336</v>
      </c>
      <c r="F3" s="5">
        <v>40337</v>
      </c>
      <c r="G3" s="5">
        <v>40341</v>
      </c>
      <c r="H3" s="5">
        <v>40342</v>
      </c>
      <c r="I3" s="5">
        <v>40343</v>
      </c>
      <c r="J3" s="5">
        <v>40344</v>
      </c>
      <c r="K3" s="5">
        <v>40348</v>
      </c>
      <c r="L3" s="2">
        <v>40349</v>
      </c>
    </row>
    <row r="4" spans="1:12" ht="33" customHeight="1">
      <c r="A4" s="14" t="s">
        <v>251</v>
      </c>
      <c r="B4" s="70" t="s">
        <v>296</v>
      </c>
      <c r="C4" s="15" t="s">
        <v>158</v>
      </c>
      <c r="D4" s="15" t="s">
        <v>297</v>
      </c>
      <c r="E4" s="15" t="s">
        <v>298</v>
      </c>
      <c r="F4" s="70" t="s">
        <v>296</v>
      </c>
      <c r="G4" s="15" t="s">
        <v>158</v>
      </c>
      <c r="H4" s="15" t="s">
        <v>297</v>
      </c>
      <c r="I4" s="15" t="s">
        <v>298</v>
      </c>
      <c r="J4" s="70" t="s">
        <v>296</v>
      </c>
      <c r="K4" s="15" t="s">
        <v>158</v>
      </c>
      <c r="L4" s="15" t="s">
        <v>297</v>
      </c>
    </row>
    <row r="5" spans="1:12" ht="33" customHeight="1">
      <c r="A5" s="16" t="s">
        <v>253</v>
      </c>
      <c r="B5" s="17" t="s">
        <v>242</v>
      </c>
      <c r="C5" s="72" t="s">
        <v>35</v>
      </c>
      <c r="D5" s="17" t="s">
        <v>254</v>
      </c>
      <c r="E5" s="17" t="s">
        <v>1</v>
      </c>
      <c r="F5" s="17" t="s">
        <v>242</v>
      </c>
      <c r="G5" s="17" t="s">
        <v>35</v>
      </c>
      <c r="H5" s="17" t="s">
        <v>1</v>
      </c>
      <c r="I5" s="17" t="s">
        <v>1</v>
      </c>
      <c r="J5" s="17" t="s">
        <v>242</v>
      </c>
      <c r="K5" s="17" t="s">
        <v>35</v>
      </c>
      <c r="L5" s="17" t="s">
        <v>1</v>
      </c>
    </row>
    <row r="6" spans="1:12" ht="33" customHeight="1">
      <c r="A6" s="1" t="s">
        <v>255</v>
      </c>
      <c r="B6" s="9" t="s">
        <v>149</v>
      </c>
      <c r="C6" s="71" t="s">
        <v>128</v>
      </c>
      <c r="D6" s="9" t="s">
        <v>293</v>
      </c>
      <c r="E6" s="9" t="s">
        <v>129</v>
      </c>
      <c r="F6" s="9" t="s">
        <v>131</v>
      </c>
      <c r="G6" s="9" t="s">
        <v>248</v>
      </c>
      <c r="H6" s="29" t="s">
        <v>149</v>
      </c>
      <c r="I6" s="29" t="s">
        <v>287</v>
      </c>
      <c r="J6" s="29" t="s">
        <v>153</v>
      </c>
      <c r="K6" s="9" t="s">
        <v>151</v>
      </c>
      <c r="L6" s="9" t="s">
        <v>284</v>
      </c>
    </row>
    <row r="7" spans="1:12" ht="33" customHeight="1">
      <c r="A7" s="1" t="s">
        <v>256</v>
      </c>
      <c r="B7" s="9" t="s">
        <v>294</v>
      </c>
      <c r="C7" s="71" t="s">
        <v>153</v>
      </c>
      <c r="D7" s="9" t="s">
        <v>154</v>
      </c>
      <c r="E7" s="9" t="s">
        <v>283</v>
      </c>
      <c r="F7" s="9" t="s">
        <v>295</v>
      </c>
      <c r="G7" s="29" t="s">
        <v>146</v>
      </c>
      <c r="H7" s="29" t="s">
        <v>150</v>
      </c>
      <c r="I7" s="29" t="s">
        <v>288</v>
      </c>
      <c r="J7" s="29" t="s">
        <v>293</v>
      </c>
      <c r="K7" s="29" t="s">
        <v>134</v>
      </c>
      <c r="L7" s="29" t="s">
        <v>285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250</v>
      </c>
      <c r="B9" s="2">
        <v>40350</v>
      </c>
      <c r="C9" s="5">
        <v>40351</v>
      </c>
      <c r="D9" s="5">
        <v>40355</v>
      </c>
      <c r="E9" s="5">
        <v>40356</v>
      </c>
      <c r="F9" s="5">
        <v>40357</v>
      </c>
      <c r="G9" s="5">
        <v>40358</v>
      </c>
      <c r="H9" s="5"/>
      <c r="I9" s="5"/>
      <c r="J9" s="5"/>
      <c r="K9" s="2"/>
      <c r="L9" s="2"/>
    </row>
    <row r="10" spans="1:12" ht="33" customHeight="1">
      <c r="A10" s="14" t="s">
        <v>251</v>
      </c>
      <c r="B10" s="14" t="s">
        <v>298</v>
      </c>
      <c r="C10" s="70" t="s">
        <v>296</v>
      </c>
      <c r="D10" s="15" t="s">
        <v>158</v>
      </c>
      <c r="E10" s="15" t="s">
        <v>297</v>
      </c>
      <c r="F10" s="15" t="s">
        <v>298</v>
      </c>
      <c r="G10" s="70" t="s">
        <v>296</v>
      </c>
      <c r="H10" s="15"/>
      <c r="I10" s="15"/>
      <c r="J10" s="15"/>
      <c r="K10" s="14"/>
      <c r="L10" s="14"/>
    </row>
    <row r="11" spans="1:12" ht="33" customHeight="1">
      <c r="A11" s="16" t="s">
        <v>253</v>
      </c>
      <c r="B11" s="17" t="s">
        <v>1</v>
      </c>
      <c r="C11" s="17" t="s">
        <v>242</v>
      </c>
      <c r="D11" s="17" t="s">
        <v>35</v>
      </c>
      <c r="E11" s="17" t="s">
        <v>1</v>
      </c>
      <c r="F11" s="17" t="s">
        <v>1</v>
      </c>
      <c r="G11" s="17" t="s">
        <v>242</v>
      </c>
      <c r="H11" s="17"/>
      <c r="I11" s="17"/>
      <c r="J11" s="15"/>
      <c r="K11" s="14"/>
      <c r="L11" s="14"/>
    </row>
    <row r="12" spans="1:12" ht="33" customHeight="1">
      <c r="A12" s="1" t="s">
        <v>255</v>
      </c>
      <c r="B12" s="9" t="s">
        <v>289</v>
      </c>
      <c r="C12" s="9" t="s">
        <v>129</v>
      </c>
      <c r="D12" s="9" t="s">
        <v>135</v>
      </c>
      <c r="E12" s="9" t="s">
        <v>291</v>
      </c>
      <c r="F12" s="9" t="s">
        <v>290</v>
      </c>
      <c r="G12" s="9" t="s">
        <v>284</v>
      </c>
      <c r="H12" s="9"/>
      <c r="I12" s="9"/>
      <c r="J12" s="9"/>
      <c r="K12" s="8"/>
      <c r="L12" s="9"/>
    </row>
    <row r="13" spans="1:12" ht="33" customHeight="1">
      <c r="A13" s="1" t="s">
        <v>256</v>
      </c>
      <c r="B13" s="9" t="s">
        <v>290</v>
      </c>
      <c r="C13" s="9" t="s">
        <v>286</v>
      </c>
      <c r="D13" s="9" t="s">
        <v>148</v>
      </c>
      <c r="E13" s="9" t="s">
        <v>292</v>
      </c>
      <c r="F13" s="9" t="s">
        <v>294</v>
      </c>
      <c r="G13" s="9" t="s">
        <v>295</v>
      </c>
      <c r="H13" s="9"/>
      <c r="I13" s="9"/>
      <c r="J13" s="9"/>
      <c r="K13" s="8"/>
      <c r="L13" s="8"/>
    </row>
    <row r="15" spans="1:6" ht="21" thickBot="1">
      <c r="A15" s="103" t="s">
        <v>257</v>
      </c>
      <c r="B15" s="103"/>
      <c r="C15" s="103"/>
      <c r="D15" s="103"/>
      <c r="E15" s="103"/>
      <c r="F15" s="103"/>
    </row>
    <row r="16" spans="1:12" ht="21" thickBot="1">
      <c r="A16" s="108" t="s">
        <v>282</v>
      </c>
      <c r="B16" s="109"/>
      <c r="C16" s="109"/>
      <c r="D16" s="109"/>
      <c r="E16" s="109"/>
      <c r="F16" s="110"/>
      <c r="G16" s="105" t="s">
        <v>258</v>
      </c>
      <c r="H16" s="106"/>
      <c r="I16" s="106"/>
      <c r="J16" s="106"/>
      <c r="K16" s="106"/>
      <c r="L16" s="107"/>
    </row>
    <row r="17" spans="1:12" ht="14.25">
      <c r="A17" s="73" t="s">
        <v>259</v>
      </c>
      <c r="B17" s="31" t="s">
        <v>260</v>
      </c>
      <c r="C17" s="76" t="s">
        <v>261</v>
      </c>
      <c r="D17" s="77" t="s">
        <v>262</v>
      </c>
      <c r="E17" s="78" t="s">
        <v>252</v>
      </c>
      <c r="F17" s="74" t="s">
        <v>263</v>
      </c>
      <c r="G17" s="42" t="s">
        <v>259</v>
      </c>
      <c r="H17" s="43" t="s">
        <v>260</v>
      </c>
      <c r="I17" s="55" t="s">
        <v>261</v>
      </c>
      <c r="J17" s="68" t="s">
        <v>262</v>
      </c>
      <c r="K17" s="69" t="s">
        <v>252</v>
      </c>
      <c r="L17" s="44" t="s">
        <v>263</v>
      </c>
    </row>
    <row r="18" spans="1:12" ht="22.5" customHeight="1">
      <c r="A18" s="53" t="s">
        <v>264</v>
      </c>
      <c r="B18" s="15">
        <v>6</v>
      </c>
      <c r="C18" s="33">
        <v>2</v>
      </c>
      <c r="D18" s="33"/>
      <c r="E18" s="33"/>
      <c r="F18" s="75">
        <f aca="true" t="shared" si="0" ref="F18:F33">SUM(C18:E18)</f>
        <v>2</v>
      </c>
      <c r="G18" s="53" t="s">
        <v>264</v>
      </c>
      <c r="H18" s="15">
        <v>6</v>
      </c>
      <c r="I18" s="33">
        <f>C18+3월!D19+4월!C18+5월!C18</f>
        <v>5</v>
      </c>
      <c r="J18" s="33">
        <f>D18+3월!E19+4월!D18+5월!D18</f>
        <v>3</v>
      </c>
      <c r="K18" s="33">
        <f>E18+3월!F19+4월!E18+5월!E18</f>
        <v>2</v>
      </c>
      <c r="L18" s="54">
        <f aca="true" t="shared" si="1" ref="L18:L33">SUM(I18:K18)</f>
        <v>10</v>
      </c>
    </row>
    <row r="19" spans="1:12" ht="21" customHeight="1">
      <c r="A19" s="53" t="s">
        <v>265</v>
      </c>
      <c r="B19" s="15">
        <v>6</v>
      </c>
      <c r="C19" s="33">
        <v>1</v>
      </c>
      <c r="D19" s="33"/>
      <c r="E19" s="33">
        <v>1</v>
      </c>
      <c r="F19" s="75">
        <f t="shared" si="0"/>
        <v>2</v>
      </c>
      <c r="G19" s="53" t="s">
        <v>265</v>
      </c>
      <c r="H19" s="15">
        <v>6</v>
      </c>
      <c r="I19" s="33">
        <f>C19+3월!D20+4월!C19+5월!C19</f>
        <v>5</v>
      </c>
      <c r="J19" s="33">
        <f>D19+3월!E20+4월!D19+5월!D19</f>
        <v>3</v>
      </c>
      <c r="K19" s="33">
        <f>E19+3월!F20+4월!E19+5월!E19</f>
        <v>2</v>
      </c>
      <c r="L19" s="54">
        <f t="shared" si="1"/>
        <v>10</v>
      </c>
    </row>
    <row r="20" spans="1:12" ht="21.75" customHeight="1">
      <c r="A20" s="53" t="s">
        <v>266</v>
      </c>
      <c r="B20" s="15">
        <v>6</v>
      </c>
      <c r="C20" s="33">
        <v>1</v>
      </c>
      <c r="D20" s="33">
        <v>1</v>
      </c>
      <c r="E20" s="33">
        <v>1</v>
      </c>
      <c r="F20" s="75">
        <f t="shared" si="0"/>
        <v>3</v>
      </c>
      <c r="G20" s="53" t="s">
        <v>266</v>
      </c>
      <c r="H20" s="15">
        <v>6</v>
      </c>
      <c r="I20" s="33">
        <f>C20+3월!D21+4월!C20+5월!C20</f>
        <v>5</v>
      </c>
      <c r="J20" s="33">
        <f>D20+3월!E21+4월!D20+5월!D20</f>
        <v>3</v>
      </c>
      <c r="K20" s="33">
        <f>E20+3월!F21+4월!E20+5월!E20</f>
        <v>2</v>
      </c>
      <c r="L20" s="54">
        <f t="shared" si="1"/>
        <v>10</v>
      </c>
    </row>
    <row r="21" spans="1:12" ht="22.5">
      <c r="A21" s="53" t="s">
        <v>267</v>
      </c>
      <c r="B21" s="15">
        <v>6</v>
      </c>
      <c r="C21" s="33">
        <v>2</v>
      </c>
      <c r="D21" s="33"/>
      <c r="E21" s="33">
        <v>1</v>
      </c>
      <c r="F21" s="75">
        <f t="shared" si="0"/>
        <v>3</v>
      </c>
      <c r="G21" s="53" t="s">
        <v>267</v>
      </c>
      <c r="H21" s="15">
        <v>6</v>
      </c>
      <c r="I21" s="33">
        <f>C21+3월!D22+4월!C21+5월!C21</f>
        <v>5</v>
      </c>
      <c r="J21" s="33">
        <f>D21+3월!E22+4월!D21+5월!D21</f>
        <v>3</v>
      </c>
      <c r="K21" s="33">
        <f>E21+3월!F22+4월!E21+5월!E21</f>
        <v>2</v>
      </c>
      <c r="L21" s="54">
        <f t="shared" si="1"/>
        <v>10</v>
      </c>
    </row>
    <row r="22" spans="1:12" ht="22.5">
      <c r="A22" s="53" t="s">
        <v>268</v>
      </c>
      <c r="B22" s="15">
        <v>6</v>
      </c>
      <c r="C22" s="33">
        <v>1</v>
      </c>
      <c r="D22" s="33"/>
      <c r="E22" s="33">
        <v>1</v>
      </c>
      <c r="F22" s="75">
        <f t="shared" si="0"/>
        <v>2</v>
      </c>
      <c r="G22" s="53" t="s">
        <v>268</v>
      </c>
      <c r="H22" s="15">
        <v>6</v>
      </c>
      <c r="I22" s="33">
        <f>C22+3월!D23+4월!C22+5월!C22</f>
        <v>6</v>
      </c>
      <c r="J22" s="33">
        <f>D22+3월!E23+4월!D22+5월!D22</f>
        <v>2</v>
      </c>
      <c r="K22" s="33">
        <f>E22+3월!F23+4월!E22+5월!E22</f>
        <v>2</v>
      </c>
      <c r="L22" s="54">
        <f t="shared" si="1"/>
        <v>10</v>
      </c>
    </row>
    <row r="23" spans="1:12" ht="22.5">
      <c r="A23" s="53" t="s">
        <v>269</v>
      </c>
      <c r="B23" s="15">
        <v>6</v>
      </c>
      <c r="C23" s="33">
        <v>1</v>
      </c>
      <c r="D23" s="33"/>
      <c r="E23" s="33">
        <v>1</v>
      </c>
      <c r="F23" s="75">
        <f t="shared" si="0"/>
        <v>2</v>
      </c>
      <c r="G23" s="53" t="s">
        <v>269</v>
      </c>
      <c r="H23" s="15">
        <v>6</v>
      </c>
      <c r="I23" s="33">
        <f>C23+3월!D24+4월!C23+5월!C23</f>
        <v>5</v>
      </c>
      <c r="J23" s="33">
        <f>D23+3월!E24+4월!D23+5월!D23</f>
        <v>3</v>
      </c>
      <c r="K23" s="33">
        <f>E23+3월!F24+4월!E23+5월!E23</f>
        <v>2</v>
      </c>
      <c r="L23" s="54">
        <f t="shared" si="1"/>
        <v>10</v>
      </c>
    </row>
    <row r="24" spans="1:12" ht="22.5">
      <c r="A24" s="53" t="s">
        <v>270</v>
      </c>
      <c r="B24" s="15">
        <v>5</v>
      </c>
      <c r="C24" s="33">
        <v>1</v>
      </c>
      <c r="D24" s="33">
        <v>1</v>
      </c>
      <c r="E24" s="33"/>
      <c r="F24" s="75">
        <f t="shared" si="0"/>
        <v>2</v>
      </c>
      <c r="G24" s="53" t="s">
        <v>270</v>
      </c>
      <c r="H24" s="15">
        <v>5</v>
      </c>
      <c r="I24" s="33">
        <f>C24+3월!D25+4월!C24+5월!C24</f>
        <v>5</v>
      </c>
      <c r="J24" s="33">
        <f>D24+3월!E25+4월!D24+5월!D24</f>
        <v>3</v>
      </c>
      <c r="K24" s="33">
        <f>E24+3월!F25+4월!E24+5월!E24</f>
        <v>1</v>
      </c>
      <c r="L24" s="54">
        <f t="shared" si="1"/>
        <v>9</v>
      </c>
    </row>
    <row r="25" spans="1:12" ht="22.5">
      <c r="A25" s="61" t="s">
        <v>271</v>
      </c>
      <c r="B25" s="58">
        <v>5</v>
      </c>
      <c r="C25" s="59"/>
      <c r="D25" s="59"/>
      <c r="E25" s="59"/>
      <c r="F25" s="62">
        <f t="shared" si="0"/>
        <v>0</v>
      </c>
      <c r="G25" s="61" t="s">
        <v>271</v>
      </c>
      <c r="H25" s="58">
        <v>5</v>
      </c>
      <c r="I25" s="59">
        <f>C25+3월!D26+4월!C25+5월!C25</f>
        <v>1</v>
      </c>
      <c r="J25" s="59">
        <f>D25+3월!E26+4월!D25+5월!D25</f>
        <v>2</v>
      </c>
      <c r="K25" s="59">
        <f>E25+3월!F26+4월!E25+5월!E25</f>
        <v>1</v>
      </c>
      <c r="L25" s="62">
        <f t="shared" si="1"/>
        <v>4</v>
      </c>
    </row>
    <row r="26" spans="1:12" ht="22.5">
      <c r="A26" s="53" t="s">
        <v>272</v>
      </c>
      <c r="B26" s="15">
        <v>5</v>
      </c>
      <c r="C26" s="33"/>
      <c r="D26" s="33">
        <v>2</v>
      </c>
      <c r="E26" s="33"/>
      <c r="F26" s="75">
        <f t="shared" si="0"/>
        <v>2</v>
      </c>
      <c r="G26" s="53" t="s">
        <v>272</v>
      </c>
      <c r="H26" s="15">
        <v>5</v>
      </c>
      <c r="I26" s="33">
        <f>C26+3월!D27+4월!C26+5월!C26</f>
        <v>0</v>
      </c>
      <c r="J26" s="33">
        <f>D26+3월!E27+4월!D26+5월!D26</f>
        <v>6</v>
      </c>
      <c r="K26" s="33">
        <f>E26+3월!F27+4월!E26+5월!E26</f>
        <v>2</v>
      </c>
      <c r="L26" s="54">
        <f t="shared" si="1"/>
        <v>8</v>
      </c>
    </row>
    <row r="27" spans="1:12" ht="22.5">
      <c r="A27" s="53" t="s">
        <v>273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273</v>
      </c>
      <c r="H27" s="15">
        <v>5</v>
      </c>
      <c r="I27" s="33">
        <f>C27+3월!D28+4월!C27+5월!C27</f>
        <v>4</v>
      </c>
      <c r="J27" s="33">
        <f>D27+3월!E28+4월!D27+5월!D27</f>
        <v>4</v>
      </c>
      <c r="K27" s="33">
        <f>E27+3월!F28+4월!E27+5월!E27</f>
        <v>1</v>
      </c>
      <c r="L27" s="54">
        <f t="shared" si="1"/>
        <v>9</v>
      </c>
    </row>
    <row r="28" spans="1:12" ht="22.5">
      <c r="A28" s="53" t="s">
        <v>274</v>
      </c>
      <c r="B28" s="15">
        <v>4</v>
      </c>
      <c r="C28" s="33">
        <v>1</v>
      </c>
      <c r="D28" s="33">
        <v>1</v>
      </c>
      <c r="E28" s="33"/>
      <c r="F28" s="75">
        <f t="shared" si="0"/>
        <v>2</v>
      </c>
      <c r="G28" s="53" t="s">
        <v>274</v>
      </c>
      <c r="H28" s="15">
        <v>4</v>
      </c>
      <c r="I28" s="33">
        <f>C28+3월!D29+4월!C28+5월!C28</f>
        <v>5</v>
      </c>
      <c r="J28" s="33">
        <f>D28+3월!E29+4월!D28+5월!D28</f>
        <v>3</v>
      </c>
      <c r="K28" s="33">
        <f>E28+3월!F29+4월!E28+5월!E28</f>
        <v>2</v>
      </c>
      <c r="L28" s="54">
        <f t="shared" si="1"/>
        <v>10</v>
      </c>
    </row>
    <row r="29" spans="1:12" ht="22.5">
      <c r="A29" s="53" t="s">
        <v>275</v>
      </c>
      <c r="B29" s="15">
        <v>4</v>
      </c>
      <c r="C29" s="33">
        <v>1</v>
      </c>
      <c r="D29" s="33"/>
      <c r="E29" s="33">
        <v>1</v>
      </c>
      <c r="F29" s="75">
        <f t="shared" si="0"/>
        <v>2</v>
      </c>
      <c r="G29" s="53" t="s">
        <v>275</v>
      </c>
      <c r="H29" s="15">
        <v>4</v>
      </c>
      <c r="I29" s="33">
        <f>C29+3월!D30+4월!C29+5월!C29</f>
        <v>5</v>
      </c>
      <c r="J29" s="33">
        <f>D29+3월!E30+4월!D29+5월!D29</f>
        <v>3</v>
      </c>
      <c r="K29" s="33">
        <f>E29+3월!F30+4월!E29+5월!E29</f>
        <v>2</v>
      </c>
      <c r="L29" s="54">
        <f t="shared" si="1"/>
        <v>10</v>
      </c>
    </row>
    <row r="30" spans="1:12" ht="22.5">
      <c r="A30" s="53" t="s">
        <v>276</v>
      </c>
      <c r="B30" s="15">
        <v>4</v>
      </c>
      <c r="C30" s="33">
        <v>1</v>
      </c>
      <c r="D30" s="33">
        <v>1</v>
      </c>
      <c r="E30" s="33"/>
      <c r="F30" s="75">
        <f t="shared" si="0"/>
        <v>2</v>
      </c>
      <c r="G30" s="53" t="s">
        <v>276</v>
      </c>
      <c r="H30" s="15">
        <v>4</v>
      </c>
      <c r="I30" s="33">
        <f>C30+3월!D31+4월!C30+5월!C30</f>
        <v>4</v>
      </c>
      <c r="J30" s="33">
        <f>D30+3월!E31+4월!D30+5월!D30</f>
        <v>3</v>
      </c>
      <c r="K30" s="33">
        <f>E30+3월!F31+4월!E30+5월!E30</f>
        <v>2</v>
      </c>
      <c r="L30" s="54">
        <f t="shared" si="1"/>
        <v>9</v>
      </c>
    </row>
    <row r="31" spans="1:12" ht="22.5">
      <c r="A31" s="53" t="s">
        <v>277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277</v>
      </c>
      <c r="H31" s="15">
        <v>4</v>
      </c>
      <c r="I31" s="33">
        <f>C31+3월!D32+4월!C31+5월!C31</f>
        <v>5</v>
      </c>
      <c r="J31" s="33">
        <f>D31+3월!E32+4월!D31+5월!D31</f>
        <v>3</v>
      </c>
      <c r="K31" s="33">
        <f>E31+3월!F32+4월!E31+5월!E31</f>
        <v>2</v>
      </c>
      <c r="L31" s="54">
        <f t="shared" si="1"/>
        <v>10</v>
      </c>
    </row>
    <row r="32" spans="1:12" ht="22.5">
      <c r="A32" s="53" t="s">
        <v>278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278</v>
      </c>
      <c r="H32" s="15">
        <v>4</v>
      </c>
      <c r="I32" s="33">
        <f>C32+3월!D33+4월!C32+5월!C32</f>
        <v>5</v>
      </c>
      <c r="J32" s="33">
        <f>D32+3월!E33+4월!D32+5월!D32</f>
        <v>3</v>
      </c>
      <c r="K32" s="33">
        <f>E32+3월!F33+4월!E32+5월!E32</f>
        <v>2</v>
      </c>
      <c r="L32" s="54">
        <f t="shared" si="1"/>
        <v>10</v>
      </c>
    </row>
    <row r="33" spans="1:12" ht="22.5">
      <c r="A33" s="53" t="s">
        <v>279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279</v>
      </c>
      <c r="H33" s="15">
        <v>4</v>
      </c>
      <c r="I33" s="33">
        <f>C33+3월!D34+4월!C33+5월!C33</f>
        <v>5</v>
      </c>
      <c r="J33" s="33">
        <f>D33+3월!E34+4월!D33+5월!D33</f>
        <v>3</v>
      </c>
      <c r="K33" s="33">
        <f>E33+3월!F34+4월!E33+5월!E33</f>
        <v>1</v>
      </c>
      <c r="L33" s="54">
        <f t="shared" si="1"/>
        <v>9</v>
      </c>
    </row>
    <row r="34" spans="1:12" ht="21" customHeight="1">
      <c r="A34" s="45"/>
      <c r="B34" s="35" t="s">
        <v>263</v>
      </c>
      <c r="C34" s="34">
        <f>SUM(C18:C33)</f>
        <v>16</v>
      </c>
      <c r="D34" s="36">
        <f>SUM(D18:D33)</f>
        <v>10</v>
      </c>
      <c r="E34" s="34">
        <f>SUM(E18:E33)</f>
        <v>8</v>
      </c>
      <c r="F34" s="46"/>
      <c r="G34" s="45"/>
      <c r="H34" s="35" t="s">
        <v>263</v>
      </c>
      <c r="I34" s="34">
        <f>SUM(I18:I33)</f>
        <v>70</v>
      </c>
      <c r="J34" s="36">
        <f>SUM(J18:J33)</f>
        <v>50</v>
      </c>
      <c r="K34" s="34">
        <f>SUM(K18:K33)</f>
        <v>28</v>
      </c>
      <c r="L34" s="46"/>
    </row>
    <row r="35" spans="1:12" ht="21" customHeight="1" thickBot="1">
      <c r="A35" s="47"/>
      <c r="B35" s="48" t="s">
        <v>280</v>
      </c>
      <c r="C35" s="49">
        <f>C34+D34+E34</f>
        <v>34</v>
      </c>
      <c r="D35" s="50"/>
      <c r="E35" s="50"/>
      <c r="F35" s="51"/>
      <c r="G35" s="47"/>
      <c r="H35" s="48" t="s">
        <v>280</v>
      </c>
      <c r="I35" s="49">
        <f>I34+J34+K34</f>
        <v>148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D9" sqref="D9"/>
    </sheetView>
  </sheetViews>
  <sheetFormatPr defaultColWidth="8.88671875" defaultRowHeight="13.5"/>
  <cols>
    <col min="1" max="1" width="7.21484375" style="0" bestFit="1" customWidth="1"/>
    <col min="2" max="2" width="13.99609375" style="0" customWidth="1"/>
    <col min="3" max="3" width="17.77734375" style="0" customWidth="1"/>
    <col min="4" max="4" width="14.10546875" style="0" customWidth="1"/>
    <col min="5" max="5" width="11.3359375" style="0" customWidth="1"/>
    <col min="6" max="6" width="10.99609375" style="0" bestFit="1" customWidth="1"/>
    <col min="7" max="7" width="9.77734375" style="0" customWidth="1"/>
    <col min="8" max="8" width="12.7773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5.5">
      <c r="A1" s="102" t="s">
        <v>240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250</v>
      </c>
      <c r="B3" s="5">
        <v>40330</v>
      </c>
      <c r="C3" s="5">
        <v>40334</v>
      </c>
      <c r="D3" s="5">
        <v>40335</v>
      </c>
      <c r="E3" s="5">
        <v>40336</v>
      </c>
      <c r="F3" s="5">
        <v>40337</v>
      </c>
      <c r="G3" s="5">
        <v>40341</v>
      </c>
      <c r="H3" s="5">
        <v>40342</v>
      </c>
      <c r="I3" s="5">
        <v>40343</v>
      </c>
      <c r="J3" s="5">
        <v>40344</v>
      </c>
      <c r="K3" s="5">
        <v>40348</v>
      </c>
      <c r="L3" s="2">
        <v>40349</v>
      </c>
    </row>
    <row r="4" spans="1:12" ht="33" customHeight="1">
      <c r="A4" s="14" t="s">
        <v>251</v>
      </c>
      <c r="B4" s="70" t="s">
        <v>296</v>
      </c>
      <c r="C4" s="15" t="s">
        <v>158</v>
      </c>
      <c r="D4" s="15" t="s">
        <v>297</v>
      </c>
      <c r="E4" s="15" t="s">
        <v>298</v>
      </c>
      <c r="F4" s="70" t="s">
        <v>296</v>
      </c>
      <c r="G4" s="15" t="s">
        <v>158</v>
      </c>
      <c r="H4" s="15" t="s">
        <v>297</v>
      </c>
      <c r="I4" s="15" t="s">
        <v>298</v>
      </c>
      <c r="J4" s="70" t="s">
        <v>296</v>
      </c>
      <c r="K4" s="15" t="s">
        <v>158</v>
      </c>
      <c r="L4" s="15" t="s">
        <v>297</v>
      </c>
    </row>
    <row r="5" spans="1:12" ht="33" customHeight="1">
      <c r="A5" s="16" t="s">
        <v>253</v>
      </c>
      <c r="B5" s="17" t="s">
        <v>242</v>
      </c>
      <c r="C5" s="72" t="s">
        <v>35</v>
      </c>
      <c r="D5" s="17" t="s">
        <v>254</v>
      </c>
      <c r="E5" s="17" t="s">
        <v>1</v>
      </c>
      <c r="F5" s="17" t="s">
        <v>242</v>
      </c>
      <c r="G5" s="17" t="s">
        <v>35</v>
      </c>
      <c r="H5" s="17" t="s">
        <v>1</v>
      </c>
      <c r="I5" s="17" t="s">
        <v>1</v>
      </c>
      <c r="J5" s="17" t="s">
        <v>242</v>
      </c>
      <c r="K5" s="17" t="s">
        <v>35</v>
      </c>
      <c r="L5" s="17" t="s">
        <v>1</v>
      </c>
    </row>
    <row r="6" spans="1:12" ht="33" customHeight="1">
      <c r="A6" s="1" t="s">
        <v>255</v>
      </c>
      <c r="B6" s="94" t="s">
        <v>149</v>
      </c>
      <c r="C6" s="97" t="s">
        <v>128</v>
      </c>
      <c r="D6" s="83" t="s">
        <v>293</v>
      </c>
      <c r="E6" s="80" t="s">
        <v>129</v>
      </c>
      <c r="F6" s="85" t="s">
        <v>131</v>
      </c>
      <c r="G6" s="96" t="s">
        <v>248</v>
      </c>
      <c r="H6" s="95" t="s">
        <v>309</v>
      </c>
      <c r="I6" s="79" t="s">
        <v>287</v>
      </c>
      <c r="J6" s="90" t="s">
        <v>153</v>
      </c>
      <c r="K6" s="82" t="s">
        <v>151</v>
      </c>
      <c r="L6" s="88" t="s">
        <v>284</v>
      </c>
    </row>
    <row r="7" spans="1:12" ht="33" customHeight="1">
      <c r="A7" s="1" t="s">
        <v>256</v>
      </c>
      <c r="B7" s="96" t="s">
        <v>294</v>
      </c>
      <c r="C7" s="93" t="s">
        <v>153</v>
      </c>
      <c r="D7" s="87" t="s">
        <v>154</v>
      </c>
      <c r="E7" s="82" t="s">
        <v>283</v>
      </c>
      <c r="F7" s="84" t="s">
        <v>295</v>
      </c>
      <c r="G7" s="91" t="s">
        <v>146</v>
      </c>
      <c r="H7" s="98" t="s">
        <v>150</v>
      </c>
      <c r="I7" s="99" t="s">
        <v>288</v>
      </c>
      <c r="J7" s="91" t="s">
        <v>293</v>
      </c>
      <c r="K7" s="79" t="s">
        <v>134</v>
      </c>
      <c r="L7" s="92" t="s">
        <v>285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250</v>
      </c>
      <c r="B9" s="2">
        <v>40350</v>
      </c>
      <c r="C9" s="5">
        <v>40351</v>
      </c>
      <c r="D9" s="5">
        <v>40355</v>
      </c>
      <c r="E9" s="5">
        <v>40356</v>
      </c>
      <c r="F9" s="5">
        <v>40357</v>
      </c>
      <c r="G9" s="5">
        <v>40358</v>
      </c>
      <c r="H9" s="5"/>
      <c r="I9" s="5"/>
      <c r="J9" s="5"/>
      <c r="K9" s="2"/>
      <c r="L9" s="2"/>
    </row>
    <row r="10" spans="1:12" ht="33" customHeight="1">
      <c r="A10" s="14" t="s">
        <v>251</v>
      </c>
      <c r="B10" s="14" t="s">
        <v>298</v>
      </c>
      <c r="C10" s="70" t="s">
        <v>296</v>
      </c>
      <c r="D10" s="15" t="s">
        <v>158</v>
      </c>
      <c r="E10" s="15" t="s">
        <v>297</v>
      </c>
      <c r="F10" s="15" t="s">
        <v>298</v>
      </c>
      <c r="G10" s="70" t="s">
        <v>296</v>
      </c>
      <c r="H10" s="15"/>
      <c r="I10" s="15"/>
      <c r="J10" s="15"/>
      <c r="K10" s="14"/>
      <c r="L10" s="14"/>
    </row>
    <row r="11" spans="1:12" ht="33" customHeight="1">
      <c r="A11" s="16" t="s">
        <v>253</v>
      </c>
      <c r="B11" s="17" t="s">
        <v>1</v>
      </c>
      <c r="C11" s="17" t="s">
        <v>242</v>
      </c>
      <c r="D11" s="17" t="s">
        <v>35</v>
      </c>
      <c r="E11" s="17" t="s">
        <v>1</v>
      </c>
      <c r="F11" s="17" t="s">
        <v>1</v>
      </c>
      <c r="G11" s="17" t="s">
        <v>242</v>
      </c>
      <c r="H11" s="17"/>
      <c r="I11" s="17"/>
      <c r="J11" s="15"/>
      <c r="K11" s="14"/>
      <c r="L11" s="14"/>
    </row>
    <row r="12" spans="1:12" ht="33" customHeight="1">
      <c r="A12" s="1" t="s">
        <v>255</v>
      </c>
      <c r="B12" s="86" t="s">
        <v>289</v>
      </c>
      <c r="C12" s="80" t="s">
        <v>129</v>
      </c>
      <c r="D12" s="100" t="s">
        <v>135</v>
      </c>
      <c r="E12" s="89" t="s">
        <v>291</v>
      </c>
      <c r="F12" s="81" t="s">
        <v>290</v>
      </c>
      <c r="G12" s="88" t="s">
        <v>284</v>
      </c>
      <c r="H12" s="9"/>
      <c r="I12" s="9"/>
      <c r="J12" s="9"/>
      <c r="K12" s="8"/>
      <c r="L12" s="9"/>
    </row>
    <row r="13" spans="1:12" ht="33" customHeight="1">
      <c r="A13" s="1" t="s">
        <v>256</v>
      </c>
      <c r="B13" s="81" t="s">
        <v>290</v>
      </c>
      <c r="C13" s="87" t="s">
        <v>286</v>
      </c>
      <c r="D13" s="86" t="s">
        <v>148</v>
      </c>
      <c r="E13" s="82" t="s">
        <v>292</v>
      </c>
      <c r="F13" s="96" t="s">
        <v>294</v>
      </c>
      <c r="G13" s="84" t="s">
        <v>295</v>
      </c>
      <c r="H13" s="9"/>
      <c r="I13" s="9"/>
      <c r="J13" s="9"/>
      <c r="K13" s="8"/>
      <c r="L13" s="8"/>
    </row>
    <row r="15" spans="1:6" ht="20.25">
      <c r="A15" s="103" t="s">
        <v>143</v>
      </c>
      <c r="B15" s="103"/>
      <c r="C15" s="103"/>
      <c r="D15" s="103"/>
      <c r="E15" s="103"/>
      <c r="F15" s="103"/>
    </row>
    <row r="16" spans="1:6" ht="20.25">
      <c r="A16" s="38"/>
      <c r="B16" s="38"/>
      <c r="C16" s="38"/>
      <c r="D16" s="38"/>
      <c r="E16" s="38"/>
      <c r="F16" s="38"/>
    </row>
    <row r="17" spans="1:6" ht="20.25">
      <c r="A17" s="38"/>
      <c r="B17" s="38"/>
      <c r="C17" s="38"/>
      <c r="D17" s="38"/>
      <c r="E17" s="38"/>
      <c r="F17" s="38"/>
    </row>
    <row r="18" spans="1:6" ht="20.25">
      <c r="A18" s="38"/>
      <c r="B18" s="38"/>
      <c r="C18" s="38"/>
      <c r="D18" s="38"/>
      <c r="E18" s="38"/>
      <c r="F18" s="38"/>
    </row>
    <row r="19" spans="1:6" ht="20.25">
      <c r="A19" s="38"/>
      <c r="B19" s="38"/>
      <c r="C19" s="38"/>
      <c r="D19" s="38"/>
      <c r="E19" s="38"/>
      <c r="F19" s="38"/>
    </row>
    <row r="20" spans="1:6" ht="20.25">
      <c r="A20" s="38"/>
      <c r="B20" s="38"/>
      <c r="C20" s="38"/>
      <c r="D20" s="38"/>
      <c r="E20" s="38"/>
      <c r="F20" s="38"/>
    </row>
    <row r="21" spans="1:6" ht="20.25">
      <c r="A21" s="38"/>
      <c r="B21" s="38"/>
      <c r="C21" s="38"/>
      <c r="D21" s="38"/>
      <c r="E21" s="38"/>
      <c r="F21" s="38"/>
    </row>
    <row r="22" spans="1:8" ht="27.75" customHeight="1">
      <c r="A22" s="1" t="s">
        <v>145</v>
      </c>
      <c r="B22" s="111" t="s">
        <v>316</v>
      </c>
      <c r="C22" s="111"/>
      <c r="D22" s="111"/>
      <c r="E22" s="1" t="s">
        <v>145</v>
      </c>
      <c r="F22" s="111" t="s">
        <v>315</v>
      </c>
      <c r="G22" s="111"/>
      <c r="H22" s="111"/>
    </row>
    <row r="23" spans="1:8" ht="102" customHeight="1">
      <c r="A23" s="1" t="s">
        <v>134</v>
      </c>
      <c r="B23" s="112" t="s">
        <v>299</v>
      </c>
      <c r="C23" s="111"/>
      <c r="D23" s="111"/>
      <c r="E23" s="1" t="s">
        <v>129</v>
      </c>
      <c r="F23" s="112" t="s">
        <v>300</v>
      </c>
      <c r="G23" s="111"/>
      <c r="H23" s="111"/>
    </row>
    <row r="24" spans="1:8" ht="27.75" customHeight="1">
      <c r="A24" s="1" t="s">
        <v>145</v>
      </c>
      <c r="B24" s="111" t="s">
        <v>315</v>
      </c>
      <c r="C24" s="111"/>
      <c r="D24" s="111"/>
      <c r="E24" s="1" t="s">
        <v>145</v>
      </c>
      <c r="F24" s="111" t="s">
        <v>315</v>
      </c>
      <c r="G24" s="111"/>
      <c r="H24" s="111"/>
    </row>
    <row r="25" spans="1:8" ht="105.75" customHeight="1">
      <c r="A25" s="1" t="s">
        <v>146</v>
      </c>
      <c r="B25" s="112" t="s">
        <v>307</v>
      </c>
      <c r="C25" s="111"/>
      <c r="D25" s="111"/>
      <c r="E25" s="1" t="s">
        <v>151</v>
      </c>
      <c r="F25" s="112" t="s">
        <v>301</v>
      </c>
      <c r="G25" s="111"/>
      <c r="H25" s="111"/>
    </row>
    <row r="26" spans="1:8" ht="27.75" customHeight="1">
      <c r="A26" s="1" t="s">
        <v>145</v>
      </c>
      <c r="B26" s="111" t="s">
        <v>315</v>
      </c>
      <c r="C26" s="111"/>
      <c r="D26" s="111"/>
      <c r="E26" s="1" t="s">
        <v>145</v>
      </c>
      <c r="F26" s="111" t="s">
        <v>315</v>
      </c>
      <c r="G26" s="111"/>
      <c r="H26" s="111"/>
    </row>
    <row r="27" spans="1:8" ht="120.75" customHeight="1">
      <c r="A27" s="1" t="s">
        <v>147</v>
      </c>
      <c r="B27" s="112" t="s">
        <v>302</v>
      </c>
      <c r="C27" s="111"/>
      <c r="D27" s="111"/>
      <c r="E27" s="1" t="s">
        <v>131</v>
      </c>
      <c r="F27" s="112" t="s">
        <v>303</v>
      </c>
      <c r="G27" s="111"/>
      <c r="H27" s="111"/>
    </row>
    <row r="28" spans="1:8" ht="27.75" customHeight="1">
      <c r="A28" s="1" t="s">
        <v>145</v>
      </c>
      <c r="B28" s="111" t="s">
        <v>315</v>
      </c>
      <c r="C28" s="111"/>
      <c r="D28" s="111"/>
      <c r="E28" s="1" t="s">
        <v>145</v>
      </c>
      <c r="F28" s="111" t="s">
        <v>315</v>
      </c>
      <c r="G28" s="111"/>
      <c r="H28" s="111"/>
    </row>
    <row r="29" spans="1:8" ht="107.25" customHeight="1">
      <c r="A29" s="1" t="s">
        <v>148</v>
      </c>
      <c r="B29" s="112" t="s">
        <v>304</v>
      </c>
      <c r="C29" s="111"/>
      <c r="D29" s="111"/>
      <c r="E29" s="1" t="s">
        <v>152</v>
      </c>
      <c r="F29" s="112" t="s">
        <v>305</v>
      </c>
      <c r="G29" s="111"/>
      <c r="H29" s="111"/>
    </row>
    <row r="30" spans="1:8" ht="27.75" customHeight="1">
      <c r="A30" s="1" t="s">
        <v>145</v>
      </c>
      <c r="B30" s="111" t="s">
        <v>315</v>
      </c>
      <c r="C30" s="111"/>
      <c r="D30" s="111"/>
      <c r="E30" s="1" t="s">
        <v>145</v>
      </c>
      <c r="F30" s="111" t="s">
        <v>315</v>
      </c>
      <c r="G30" s="111"/>
      <c r="H30" s="111"/>
    </row>
    <row r="31" spans="1:8" ht="102.75" customHeight="1">
      <c r="A31" s="1" t="s">
        <v>155</v>
      </c>
      <c r="B31" s="112" t="s">
        <v>308</v>
      </c>
      <c r="C31" s="111"/>
      <c r="D31" s="111"/>
      <c r="E31" s="1" t="s">
        <v>153</v>
      </c>
      <c r="F31" s="112" t="s">
        <v>306</v>
      </c>
      <c r="G31" s="111"/>
      <c r="H31" s="111"/>
    </row>
    <row r="32" spans="1:8" ht="27.75" customHeight="1">
      <c r="A32" s="1" t="s">
        <v>145</v>
      </c>
      <c r="B32" s="111" t="s">
        <v>315</v>
      </c>
      <c r="C32" s="111"/>
      <c r="D32" s="111"/>
      <c r="E32" s="1" t="s">
        <v>145</v>
      </c>
      <c r="F32" s="111" t="s">
        <v>315</v>
      </c>
      <c r="G32" s="111"/>
      <c r="H32" s="111"/>
    </row>
    <row r="33" spans="1:8" ht="100.5" customHeight="1">
      <c r="A33" s="1" t="s">
        <v>149</v>
      </c>
      <c r="B33" s="112" t="s">
        <v>310</v>
      </c>
      <c r="C33" s="111"/>
      <c r="D33" s="111"/>
      <c r="E33" s="1" t="s">
        <v>204</v>
      </c>
      <c r="F33" s="112" t="s">
        <v>311</v>
      </c>
      <c r="G33" s="111"/>
      <c r="H33" s="111"/>
    </row>
    <row r="34" spans="1:8" ht="27.75" customHeight="1">
      <c r="A34" s="1" t="s">
        <v>145</v>
      </c>
      <c r="B34" s="111" t="s">
        <v>315</v>
      </c>
      <c r="C34" s="111"/>
      <c r="D34" s="111"/>
      <c r="E34" s="1" t="s">
        <v>145</v>
      </c>
      <c r="F34" s="111" t="s">
        <v>315</v>
      </c>
      <c r="G34" s="111"/>
      <c r="H34" s="111"/>
    </row>
    <row r="35" spans="1:8" ht="105" customHeight="1">
      <c r="A35" s="1" t="s">
        <v>150</v>
      </c>
      <c r="B35" s="112" t="s">
        <v>312</v>
      </c>
      <c r="C35" s="111"/>
      <c r="D35" s="111"/>
      <c r="E35" s="1" t="s">
        <v>154</v>
      </c>
      <c r="F35" s="112" t="s">
        <v>313</v>
      </c>
      <c r="G35" s="111"/>
      <c r="H35" s="111"/>
    </row>
    <row r="36" spans="1:8" ht="27.75" customHeight="1">
      <c r="A36" s="1"/>
      <c r="B36" s="111"/>
      <c r="C36" s="111"/>
      <c r="D36" s="111"/>
      <c r="E36" s="1" t="s">
        <v>145</v>
      </c>
      <c r="F36" s="111" t="s">
        <v>315</v>
      </c>
      <c r="G36" s="111"/>
      <c r="H36" s="111"/>
    </row>
    <row r="37" spans="1:8" ht="99.75" customHeight="1">
      <c r="A37" s="1"/>
      <c r="B37" s="112"/>
      <c r="C37" s="111"/>
      <c r="D37" s="111"/>
      <c r="E37" s="1" t="s">
        <v>99</v>
      </c>
      <c r="F37" s="112" t="s">
        <v>314</v>
      </c>
      <c r="G37" s="111"/>
      <c r="H37" s="111"/>
    </row>
  </sheetData>
  <mergeCells count="34">
    <mergeCell ref="F36:H36"/>
    <mergeCell ref="F37:H37"/>
    <mergeCell ref="B35:D35"/>
    <mergeCell ref="F32:H32"/>
    <mergeCell ref="F33:H33"/>
    <mergeCell ref="F34:H34"/>
    <mergeCell ref="F35:H35"/>
    <mergeCell ref="B36:D36"/>
    <mergeCell ref="B37:D37"/>
    <mergeCell ref="B31:D31"/>
    <mergeCell ref="B32:D32"/>
    <mergeCell ref="B33:D33"/>
    <mergeCell ref="B34:D34"/>
    <mergeCell ref="F31:H31"/>
    <mergeCell ref="B23:D23"/>
    <mergeCell ref="B22:D22"/>
    <mergeCell ref="B24:D24"/>
    <mergeCell ref="B25:D25"/>
    <mergeCell ref="B26:D26"/>
    <mergeCell ref="B27:D27"/>
    <mergeCell ref="B28:D28"/>
    <mergeCell ref="B29:D29"/>
    <mergeCell ref="B30:D30"/>
    <mergeCell ref="F29:H29"/>
    <mergeCell ref="F30:H30"/>
    <mergeCell ref="A15:F15"/>
    <mergeCell ref="F24:H24"/>
    <mergeCell ref="F25:H25"/>
    <mergeCell ref="F26:H26"/>
    <mergeCell ref="F27:H27"/>
    <mergeCell ref="A1:L1"/>
    <mergeCell ref="F22:H22"/>
    <mergeCell ref="F23:H23"/>
    <mergeCell ref="F28:H28"/>
  </mergeCells>
  <printOptions/>
  <pageMargins left="0.34" right="0.21" top="0.19" bottom="0.18" header="0.1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LEE</cp:lastModifiedBy>
  <cp:lastPrinted>2010-05-29T04:04:01Z</cp:lastPrinted>
  <dcterms:created xsi:type="dcterms:W3CDTF">2009-09-22T11:33:23Z</dcterms:created>
  <dcterms:modified xsi:type="dcterms:W3CDTF">2010-05-29T09:32:04Z</dcterms:modified>
  <cp:category/>
  <cp:version/>
  <cp:contentType/>
  <cp:contentStatus/>
</cp:coreProperties>
</file>