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7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7월" sheetId="6" r:id="rId6"/>
    <sheet name="8월" sheetId="7" r:id="rId7"/>
    <sheet name="9월" sheetId="8" r:id="rId8"/>
    <sheet name="9월 (출력물)" sheetId="9" r:id="rId9"/>
    <sheet name="Sheet2" sheetId="10" r:id="rId10"/>
    <sheet name="Sheet3" sheetId="11" r:id="rId11"/>
    <sheet name="Sheet4" sheetId="12" r:id="rId12"/>
    <sheet name="Sheet5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7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8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9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<sst xmlns="http://schemas.openxmlformats.org/spreadsheetml/2006/main" count="1201" uniqueCount="475">
  <si>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</si>
  <si>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</si>
  <si>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</si>
  <si>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</si>
  <si>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</si>
  <si>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</si>
  <si>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</si>
  <si>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</si>
  <si>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</si>
  <si>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</si>
  <si>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</si>
  <si>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</si>
  <si>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</si>
  <si>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</si>
  <si>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</si>
  <si>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</si>
  <si>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</si>
  <si>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</si>
  <si>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</si>
  <si>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</si>
  <si>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</si>
  <si>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</si>
  <si>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</si>
  <si>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</si>
  <si>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</si>
  <si>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</si>
  <si>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</si>
  <si>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</si>
  <si>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</si>
  <si>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</si>
  <si>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</si>
  <si>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</si>
  <si>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</si>
  <si>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</si>
  <si>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</si>
  <si>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</si>
  <si>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</si>
  <si>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</si>
  <si>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</si>
  <si>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</si>
  <si>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</si>
  <si>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</si>
  <si>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</si>
  <si>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</si>
  <si>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</si>
  <si>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</si>
  <si>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</si>
  <si>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</si>
  <si>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</si>
  <si>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</si>
  <si>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</si>
  <si>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</si>
  <si>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</si>
  <si>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</si>
  <si>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</si>
  <si>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</si>
  <si>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</si>
  <si>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</si>
  <si>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</si>
  <si>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</si>
  <si>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</si>
  <si>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</si>
  <si>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</si>
  <si>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</si>
  <si>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</si>
  <si>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</si>
  <si>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</si>
  <si>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</si>
  <si>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</si>
  <si>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</si>
  <si>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</si>
  <si>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</si>
  <si>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</si>
  <si>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</si>
  <si>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</si>
  <si>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</si>
  <si>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</si>
  <si>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</si>
  <si>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</si>
  <si>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</si>
  <si>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</si>
  <si>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</si>
  <si>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</si>
  <si>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</si>
  <si>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</si>
  <si>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</si>
  <si>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</si>
  <si>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</si>
  <si>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</si>
  <si>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</si>
  <si>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</si>
  <si>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</si>
  <si>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</si>
  <si>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</si>
  <si>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</si>
  <si>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</si>
  <si>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</si>
  <si>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</si>
  <si>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</si>
  <si>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</si>
  <si>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</si>
  <si>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</si>
  <si>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</si>
  <si>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</si>
  <si>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</si>
  <si>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</si>
  <si>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</si>
  <si>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</si>
  <si>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</si>
  <si>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</si>
  <si>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</si>
  <si>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</si>
  <si>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</si>
  <si>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</si>
  <si>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</si>
  <si>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</si>
  <si>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</si>
  <si>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</si>
  <si>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</si>
  <si>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</si>
  <si>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</si>
  <si>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</si>
  <si>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</si>
  <si>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</si>
  <si>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</si>
  <si>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</si>
  <si>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</si>
  <si>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</si>
  <si>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</si>
  <si>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</si>
  <si>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</si>
  <si>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</si>
  <si>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</si>
  <si>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</si>
  <si>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</si>
  <si>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</si>
  <si>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</si>
  <si>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</si>
  <si>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</si>
  <si>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</si>
  <si>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</si>
  <si>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</si>
  <si>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</si>
  <si>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</si>
  <si>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</si>
  <si>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조윤성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</si>
  <si>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</si>
  <si>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</si>
  <si>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</si>
  <si>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</si>
  <si>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</si>
  <si>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</si>
  <si>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</si>
  <si>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</si>
  <si>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</si>
  <si>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</si>
  <si>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</si>
  <si>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</si>
  <si>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</si>
  <si>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</si>
  <si>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</si>
  <si>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</si>
  <si>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</si>
  <si>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</si>
  <si>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</si>
  <si>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</si>
  <si>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</si>
  <si>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</si>
  <si>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</si>
  <si>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</si>
  <si>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</si>
  <si>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</si>
  <si>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</si>
  <si>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</si>
  <si>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</si>
  <si>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</si>
  <si>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</si>
  <si>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</si>
  <si>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</si>
  <si>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</si>
  <si>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</si>
  <si>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</si>
  <si>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</si>
  <si>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</si>
  <si>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</si>
  <si>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</si>
  <si>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</si>
  <si>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</si>
  <si>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</si>
  <si>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</si>
  <si>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</si>
  <si>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</si>
  <si>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</si>
  <si>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</si>
  <si>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</si>
  <si>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</si>
  <si>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</si>
  <si>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</si>
  <si>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</si>
  <si>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</si>
  <si>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</si>
  <si>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</si>
  <si>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</si>
  <si>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</si>
  <si>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</si>
  <si>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</si>
  <si>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</si>
  <si>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</si>
  <si>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</si>
  <si>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</si>
  <si>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</si>
  <si>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</si>
  <si>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</si>
  <si>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</si>
  <si>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</si>
  <si>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</si>
  <si>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</si>
  <si>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</si>
  <si>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</si>
  <si>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</si>
  <si>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</si>
  <si>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</si>
  <si>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</si>
  <si>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</si>
  <si>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</si>
  <si>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</si>
  <si>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</si>
  <si>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</si>
  <si>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</si>
  <si>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</si>
  <si>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</si>
  <si>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</si>
  <si>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</si>
  <si>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</si>
  <si>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</si>
  <si>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</si>
  <si>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</si>
  <si>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</si>
  <si>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</si>
  <si>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</si>
  <si>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</si>
  <si>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</si>
  <si>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</si>
  <si>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</si>
  <si>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</si>
  <si>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</si>
  <si>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</si>
  <si>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</si>
  <si>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</si>
  <si>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</si>
  <si>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</si>
  <si>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</si>
  <si>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</si>
  <si>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</si>
  <si>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</si>
  <si>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</si>
  <si>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</si>
  <si>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</si>
  <si>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</si>
  <si>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</si>
  <si>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</si>
  <si>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</si>
  <si>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</si>
  <si>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</si>
  <si>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</si>
  <si>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</si>
  <si>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</si>
  <si>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</si>
  <si>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</si>
  <si>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</si>
  <si>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</si>
  <si>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</si>
  <si>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</si>
  <si>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</si>
  <si>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</si>
  <si>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</si>
  <si>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</si>
  <si>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</si>
  <si>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</si>
  <si>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</si>
  <si>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</si>
  <si>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</si>
  <si>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</si>
  <si>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</si>
  <si>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</si>
  <si>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</si>
  <si>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</si>
  <si>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</si>
  <si>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</si>
  <si>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</si>
  <si>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</si>
  <si>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</si>
  <si>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</si>
  <si>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</si>
  <si>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</si>
  <si>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</si>
  <si>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정호연</t>
  </si>
  <si>
    <t>오후7시30분</t>
  </si>
  <si>
    <t>목요일
(성시간)</t>
  </si>
  <si>
    <t>금요일</t>
  </si>
  <si>
    <t>목요일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</si>
  <si>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</si>
  <si>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</si>
  <si>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</si>
  <si>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</si>
  <si>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</si>
  <si>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</si>
  <si>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</si>
  <si>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</si>
  <si>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</si>
  <si>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</si>
  <si>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</si>
  <si>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</si>
  <si>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</si>
  <si>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</si>
  <si>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</si>
  <si>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</si>
  <si>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</si>
  <si>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</si>
  <si>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</si>
  <si>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</si>
  <si>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</si>
  <si>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</si>
  <si>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</si>
  <si>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</si>
  <si>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</si>
  <si>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</si>
  <si>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</si>
  <si>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</si>
  <si>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</si>
  <si>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</si>
  <si>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7월 복사 일정표 (초등부)</t>
  </si>
  <si>
    <t>7월 복사 내역</t>
  </si>
  <si>
    <t>오후7시30분</t>
  </si>
  <si>
    <t>오후4시</t>
  </si>
  <si>
    <t>오전6시</t>
  </si>
  <si>
    <t>목요일</t>
  </si>
  <si>
    <t>토요일</t>
  </si>
  <si>
    <t>일요일</t>
  </si>
  <si>
    <t>월요일</t>
  </si>
  <si>
    <t>화요일</t>
  </si>
  <si>
    <t>김하은</t>
  </si>
  <si>
    <t>정호연</t>
  </si>
  <si>
    <t>백수현</t>
  </si>
  <si>
    <t>김성수</t>
  </si>
  <si>
    <t>조근원</t>
  </si>
  <si>
    <t>일  자</t>
  </si>
  <si>
    <t>요일</t>
  </si>
  <si>
    <t>목요일</t>
  </si>
  <si>
    <t>토요일</t>
  </si>
  <si>
    <t>시간</t>
  </si>
  <si>
    <t>오후7시30분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</si>
  <si>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</si>
  <si>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</si>
  <si>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</si>
  <si>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</si>
  <si>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</si>
  <si>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</si>
  <si>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</si>
  <si>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</si>
  <si>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</si>
  <si>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</si>
  <si>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</si>
  <si>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</si>
  <si>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</si>
  <si>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</si>
  <si>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</si>
  <si>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</si>
  <si>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</si>
  <si>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</si>
  <si>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</si>
  <si>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</si>
  <si>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</si>
  <si>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</si>
  <si>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</si>
  <si>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</si>
  <si>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</si>
  <si>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</si>
  <si>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</si>
  <si>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8월 복사 일정표 (초등부)</t>
  </si>
  <si>
    <t>8월 복사 내역</t>
  </si>
  <si>
    <t>일요일</t>
  </si>
  <si>
    <t>월요일</t>
  </si>
  <si>
    <t>화요일</t>
  </si>
  <si>
    <t>목요일</t>
  </si>
  <si>
    <t>오전6시</t>
  </si>
  <si>
    <t>오후7시30분</t>
  </si>
  <si>
    <t>이유진</t>
  </si>
  <si>
    <t>김석환</t>
  </si>
  <si>
    <t>일  자</t>
  </si>
  <si>
    <t>요일</t>
  </si>
  <si>
    <t>시간</t>
  </si>
  <si>
    <t>오전6시</t>
  </si>
  <si>
    <t>오후7시30분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</si>
  <si>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</si>
  <si>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</si>
  <si>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</si>
  <si>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</si>
  <si>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</si>
  <si>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</si>
  <si>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</si>
  <si>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</si>
  <si>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토요일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</si>
  <si>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</si>
  <si>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</si>
  <si>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</si>
  <si>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</si>
  <si>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</si>
  <si>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</si>
  <si>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</si>
  <si>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</si>
  <si>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</si>
  <si>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</si>
  <si>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</si>
  <si>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</si>
  <si>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</si>
  <si>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</si>
  <si>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</si>
  <si>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</si>
  <si>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</si>
  <si>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</si>
  <si>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9월 복사 일정표 (초등부)</t>
  </si>
  <si>
    <t>9월 복사 내역</t>
  </si>
  <si>
    <t>9월 복사 일정표 (초등부)</t>
  </si>
  <si>
    <t>일  자</t>
  </si>
  <si>
    <t>요일</t>
  </si>
  <si>
    <t>목요일</t>
  </si>
  <si>
    <t>토요일</t>
  </si>
  <si>
    <t>일요일</t>
  </si>
  <si>
    <t>월요일</t>
  </si>
  <si>
    <t>화요일</t>
  </si>
  <si>
    <t>시간</t>
  </si>
  <si>
    <t>오후7시30분</t>
  </si>
  <si>
    <t>오후4시</t>
  </si>
  <si>
    <t>오전6시</t>
  </si>
  <si>
    <t>주복사</t>
  </si>
  <si>
    <t>정호연</t>
  </si>
  <si>
    <t>조근원</t>
  </si>
  <si>
    <t>김성수</t>
  </si>
  <si>
    <t>김석환</t>
  </si>
  <si>
    <t>유헌목</t>
  </si>
  <si>
    <t>이유진</t>
  </si>
  <si>
    <t>백수현</t>
  </si>
  <si>
    <t>이정엽</t>
  </si>
  <si>
    <t>조성윤</t>
  </si>
  <si>
    <t>부복사</t>
  </si>
  <si>
    <t>조윤성</t>
  </si>
  <si>
    <t>김하은</t>
  </si>
  <si>
    <t>신상준</t>
  </si>
  <si>
    <t>이민엽</t>
  </si>
  <si>
    <t>성시간 : 정호연, 김석환으로 함</t>
  </si>
  <si>
    <t>9월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</si>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</sst>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20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0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0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8"/>
      <name val="돋움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1" fontId="3" fillId="0" borderId="1" xfId="17" applyFont="1" applyBorder="1" applyAlignment="1">
      <alignment vertical="center"/>
    </xf>
    <xf numFmtId="41" fontId="3" fillId="0" borderId="1" xfId="17" applyFont="1" applyFill="1" applyBorder="1" applyAlignment="1">
      <alignment vertical="center"/>
    </xf>
    <xf numFmtId="41" fontId="3" fillId="2" borderId="1" xfId="1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1" fontId="3" fillId="2" borderId="3" xfId="17" applyFont="1" applyFill="1" applyBorder="1" applyAlignment="1">
      <alignment vertical="center"/>
    </xf>
    <xf numFmtId="41" fontId="4" fillId="3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1" fontId="3" fillId="0" borderId="4" xfId="17" applyFont="1" applyFill="1" applyBorder="1" applyAlignment="1">
      <alignment vertical="center"/>
    </xf>
    <xf numFmtId="41" fontId="3" fillId="0" borderId="4" xfId="17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3" fillId="0" borderId="9" xfId="17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1" fontId="4" fillId="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3" fillId="3" borderId="9" xfId="17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41" fontId="3" fillId="5" borderId="1" xfId="17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41" fontId="3" fillId="6" borderId="1" xfId="17" applyFont="1" applyFill="1" applyBorder="1" applyAlignment="1">
      <alignment vertical="center"/>
    </xf>
    <xf numFmtId="41" fontId="3" fillId="6" borderId="4" xfId="17" applyFont="1" applyFill="1" applyBorder="1" applyAlignment="1">
      <alignment vertical="center"/>
    </xf>
    <xf numFmtId="0" fontId="13" fillId="6" borderId="14" xfId="0" applyFont="1" applyFill="1" applyBorder="1" applyAlignment="1">
      <alignment horizontal="center" vertical="center" wrapText="1"/>
    </xf>
    <xf numFmtId="41" fontId="3" fillId="6" borderId="9" xfId="17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1" fontId="3" fillId="4" borderId="9" xfId="17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1" fontId="3" fillId="3" borderId="1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8" borderId="14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41" fontId="3" fillId="8" borderId="1" xfId="17" applyFont="1" applyFill="1" applyBorder="1" applyAlignment="1">
      <alignment vertical="center"/>
    </xf>
    <xf numFmtId="41" fontId="3" fillId="8" borderId="9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97"/>
      <c r="B15" s="97"/>
      <c r="C15" s="97"/>
      <c r="D15" s="97"/>
      <c r="E15" s="97"/>
      <c r="F15" s="97"/>
    </row>
  </sheetData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99" t="s">
        <v>143</v>
      </c>
      <c r="B15" s="99"/>
      <c r="C15" s="99"/>
      <c r="D15" s="99"/>
      <c r="E15" s="99"/>
      <c r="F15" s="99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154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155</v>
      </c>
      <c r="B4" s="15" t="s">
        <v>33</v>
      </c>
      <c r="C4" s="21" t="s">
        <v>203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157</v>
      </c>
      <c r="B5" s="17" t="s">
        <v>202</v>
      </c>
      <c r="C5" s="67" t="s">
        <v>206</v>
      </c>
      <c r="D5" s="17" t="s">
        <v>187</v>
      </c>
      <c r="E5" s="17" t="s">
        <v>188</v>
      </c>
      <c r="F5" s="17" t="s">
        <v>158</v>
      </c>
      <c r="G5" s="17" t="s">
        <v>187</v>
      </c>
      <c r="H5" s="17" t="s">
        <v>187</v>
      </c>
      <c r="I5" s="17" t="s">
        <v>188</v>
      </c>
      <c r="J5" s="17" t="s">
        <v>188</v>
      </c>
      <c r="K5" s="17" t="s">
        <v>189</v>
      </c>
      <c r="L5" s="17" t="s">
        <v>187</v>
      </c>
    </row>
    <row r="6" spans="1:12" ht="33" customHeight="1">
      <c r="A6" s="1" t="s">
        <v>159</v>
      </c>
      <c r="B6" s="9" t="s">
        <v>183</v>
      </c>
      <c r="C6" s="66" t="s">
        <v>204</v>
      </c>
      <c r="D6" s="9" t="s">
        <v>185</v>
      </c>
      <c r="E6" s="9" t="s">
        <v>190</v>
      </c>
      <c r="F6" s="9" t="s">
        <v>199</v>
      </c>
      <c r="G6" s="9" t="s">
        <v>193</v>
      </c>
      <c r="H6" s="29" t="s">
        <v>195</v>
      </c>
      <c r="I6" s="29" t="s">
        <v>196</v>
      </c>
      <c r="J6" s="29" t="s">
        <v>197</v>
      </c>
      <c r="K6" s="9" t="s">
        <v>186</v>
      </c>
      <c r="L6" s="9" t="s">
        <v>191</v>
      </c>
    </row>
    <row r="7" spans="1:12" ht="33" customHeight="1">
      <c r="A7" s="1" t="s">
        <v>160</v>
      </c>
      <c r="B7" s="9" t="s">
        <v>197</v>
      </c>
      <c r="C7" s="66" t="s">
        <v>205</v>
      </c>
      <c r="D7" s="9" t="s">
        <v>186</v>
      </c>
      <c r="E7" s="9" t="s">
        <v>191</v>
      </c>
      <c r="F7" s="9" t="s">
        <v>200</v>
      </c>
      <c r="G7" s="29" t="s">
        <v>194</v>
      </c>
      <c r="H7" s="29" t="s">
        <v>192</v>
      </c>
      <c r="I7" s="29" t="s">
        <v>198</v>
      </c>
      <c r="J7" s="29" t="s">
        <v>183</v>
      </c>
      <c r="K7" s="29" t="s">
        <v>196</v>
      </c>
      <c r="L7" s="29" t="s">
        <v>190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154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155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157</v>
      </c>
      <c r="B11" s="17" t="s">
        <v>187</v>
      </c>
      <c r="C11" s="17" t="s">
        <v>188</v>
      </c>
      <c r="D11" s="17" t="s">
        <v>188</v>
      </c>
      <c r="E11" s="17" t="s">
        <v>189</v>
      </c>
      <c r="F11" s="17" t="s">
        <v>187</v>
      </c>
      <c r="G11" s="17" t="s">
        <v>187</v>
      </c>
      <c r="H11" s="17" t="s">
        <v>188</v>
      </c>
      <c r="I11" s="17" t="s">
        <v>188</v>
      </c>
      <c r="J11" s="15"/>
      <c r="K11" s="14"/>
      <c r="L11" s="14"/>
    </row>
    <row r="12" spans="1:12" ht="33" customHeight="1">
      <c r="A12" s="1" t="s">
        <v>159</v>
      </c>
      <c r="B12" s="9" t="s">
        <v>200</v>
      </c>
      <c r="C12" s="9" t="s">
        <v>184</v>
      </c>
      <c r="D12" s="9" t="s">
        <v>194</v>
      </c>
      <c r="E12" s="9" t="s">
        <v>191</v>
      </c>
      <c r="F12" s="9" t="s">
        <v>196</v>
      </c>
      <c r="G12" s="9" t="s">
        <v>185</v>
      </c>
      <c r="H12" s="9" t="s">
        <v>186</v>
      </c>
      <c r="I12" s="9" t="s">
        <v>184</v>
      </c>
      <c r="J12" s="9"/>
      <c r="K12" s="8"/>
      <c r="L12" s="9"/>
    </row>
    <row r="13" spans="1:12" ht="33" customHeight="1">
      <c r="A13" s="1" t="s">
        <v>160</v>
      </c>
      <c r="B13" s="9" t="s">
        <v>199</v>
      </c>
      <c r="C13" s="9" t="s">
        <v>201</v>
      </c>
      <c r="D13" s="9" t="s">
        <v>122</v>
      </c>
      <c r="E13" s="9" t="s">
        <v>192</v>
      </c>
      <c r="F13" s="9" t="s">
        <v>198</v>
      </c>
      <c r="G13" s="9" t="s">
        <v>183</v>
      </c>
      <c r="H13" s="9" t="s">
        <v>190</v>
      </c>
      <c r="I13" s="9" t="s">
        <v>195</v>
      </c>
      <c r="J13" s="9"/>
      <c r="K13" s="8"/>
      <c r="L13" s="8"/>
    </row>
    <row r="15" spans="1:6" ht="21" thickBot="1">
      <c r="A15" s="99" t="s">
        <v>143</v>
      </c>
      <c r="B15" s="99"/>
      <c r="C15" s="99"/>
      <c r="D15" s="99"/>
      <c r="E15" s="99"/>
      <c r="F15" s="99"/>
    </row>
    <row r="16" spans="1:12" ht="21" thickBot="1">
      <c r="A16" s="100" t="s">
        <v>166</v>
      </c>
      <c r="B16" s="100"/>
      <c r="C16" s="100"/>
      <c r="D16" s="100"/>
      <c r="E16" s="100"/>
      <c r="F16" s="100"/>
      <c r="G16" s="101" t="s">
        <v>167</v>
      </c>
      <c r="H16" s="102"/>
      <c r="I16" s="102"/>
      <c r="J16" s="102"/>
      <c r="K16" s="102"/>
      <c r="L16" s="103"/>
    </row>
    <row r="17" spans="1:12" ht="14.25">
      <c r="A17" s="31" t="s">
        <v>161</v>
      </c>
      <c r="B17" s="31" t="s">
        <v>162</v>
      </c>
      <c r="C17" s="31" t="s">
        <v>163</v>
      </c>
      <c r="D17" s="31" t="s">
        <v>144</v>
      </c>
      <c r="E17" s="31" t="s">
        <v>156</v>
      </c>
      <c r="F17" s="39" t="s">
        <v>136</v>
      </c>
      <c r="G17" s="42" t="s">
        <v>161</v>
      </c>
      <c r="H17" s="43" t="s">
        <v>162</v>
      </c>
      <c r="I17" s="55" t="s">
        <v>163</v>
      </c>
      <c r="J17" s="43" t="s">
        <v>144</v>
      </c>
      <c r="K17" s="43" t="s">
        <v>156</v>
      </c>
      <c r="L17" s="44" t="s">
        <v>136</v>
      </c>
    </row>
    <row r="18" spans="1:12" ht="22.5" customHeight="1">
      <c r="A18" s="52" t="s">
        <v>165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165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169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169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170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170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168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168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171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171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172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172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173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173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174</v>
      </c>
      <c r="B25" s="58">
        <v>5</v>
      </c>
      <c r="C25" s="59"/>
      <c r="D25" s="59"/>
      <c r="E25" s="59"/>
      <c r="F25" s="60">
        <f t="shared" si="0"/>
        <v>0</v>
      </c>
      <c r="G25" s="61" t="s">
        <v>174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175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175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176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176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177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177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178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178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179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179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180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180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181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181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182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182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98" t="s">
        <v>237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207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208</v>
      </c>
      <c r="B4" s="15" t="s">
        <v>32</v>
      </c>
      <c r="C4" s="15" t="s">
        <v>33</v>
      </c>
      <c r="D4" s="15" t="s">
        <v>34</v>
      </c>
      <c r="E4" s="70" t="s">
        <v>238</v>
      </c>
      <c r="F4" s="15" t="s">
        <v>33</v>
      </c>
      <c r="G4" s="15" t="s">
        <v>34</v>
      </c>
      <c r="H4" s="70" t="s">
        <v>238</v>
      </c>
      <c r="I4" s="15" t="s">
        <v>32</v>
      </c>
      <c r="J4" s="15" t="s">
        <v>33</v>
      </c>
      <c r="K4" s="15" t="s">
        <v>34</v>
      </c>
      <c r="L4" s="70" t="s">
        <v>238</v>
      </c>
    </row>
    <row r="5" spans="1:12" ht="33" customHeight="1">
      <c r="A5" s="16" t="s">
        <v>210</v>
      </c>
      <c r="B5" s="17" t="s">
        <v>35</v>
      </c>
      <c r="C5" s="72" t="s">
        <v>1</v>
      </c>
      <c r="D5" s="17" t="s">
        <v>1</v>
      </c>
      <c r="E5" s="17" t="s">
        <v>239</v>
      </c>
      <c r="F5" s="17" t="s">
        <v>1</v>
      </c>
      <c r="G5" s="17" t="s">
        <v>1</v>
      </c>
      <c r="H5" s="17" t="s">
        <v>239</v>
      </c>
      <c r="I5" s="17" t="s">
        <v>35</v>
      </c>
      <c r="J5" s="17" t="s">
        <v>1</v>
      </c>
      <c r="K5" s="17" t="s">
        <v>1</v>
      </c>
      <c r="L5" s="17" t="s">
        <v>239</v>
      </c>
    </row>
    <row r="6" spans="1:12" ht="33" customHeight="1">
      <c r="A6" s="1" t="s">
        <v>211</v>
      </c>
      <c r="B6" s="9" t="s">
        <v>243</v>
      </c>
      <c r="C6" s="71" t="s">
        <v>147</v>
      </c>
      <c r="D6" s="9" t="s">
        <v>152</v>
      </c>
      <c r="E6" s="9" t="s">
        <v>134</v>
      </c>
      <c r="F6" s="9" t="s">
        <v>146</v>
      </c>
      <c r="G6" s="9" t="s">
        <v>145</v>
      </c>
      <c r="H6" s="29" t="s">
        <v>244</v>
      </c>
      <c r="I6" s="29" t="s">
        <v>245</v>
      </c>
      <c r="J6" s="29" t="s">
        <v>106</v>
      </c>
      <c r="K6" s="9" t="s">
        <v>128</v>
      </c>
      <c r="L6" s="9" t="s">
        <v>152</v>
      </c>
    </row>
    <row r="7" spans="1:12" ht="33" customHeight="1">
      <c r="A7" s="1" t="s">
        <v>212</v>
      </c>
      <c r="B7" s="9" t="s">
        <v>244</v>
      </c>
      <c r="C7" s="71" t="s">
        <v>148</v>
      </c>
      <c r="D7" s="9" t="s">
        <v>149</v>
      </c>
      <c r="E7" s="9" t="s">
        <v>135</v>
      </c>
      <c r="F7" s="9" t="s">
        <v>153</v>
      </c>
      <c r="G7" s="29" t="s">
        <v>151</v>
      </c>
      <c r="H7" s="29" t="s">
        <v>148</v>
      </c>
      <c r="I7" s="29" t="s">
        <v>134</v>
      </c>
      <c r="J7" s="29" t="s">
        <v>150</v>
      </c>
      <c r="K7" s="29" t="s">
        <v>147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207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208</v>
      </c>
      <c r="B10" s="14" t="s">
        <v>32</v>
      </c>
      <c r="C10" s="15" t="s">
        <v>33</v>
      </c>
      <c r="D10" s="15" t="s">
        <v>34</v>
      </c>
      <c r="E10" s="70" t="s">
        <v>238</v>
      </c>
      <c r="F10" s="15" t="s">
        <v>32</v>
      </c>
      <c r="G10" s="15" t="s">
        <v>33</v>
      </c>
      <c r="H10" s="15" t="s">
        <v>240</v>
      </c>
      <c r="I10" s="15"/>
      <c r="J10" s="15"/>
      <c r="K10" s="14"/>
      <c r="L10" s="14"/>
    </row>
    <row r="11" spans="1:12" ht="33" customHeight="1">
      <c r="A11" s="16" t="s">
        <v>210</v>
      </c>
      <c r="B11" s="17" t="s">
        <v>35</v>
      </c>
      <c r="C11" s="17" t="s">
        <v>1</v>
      </c>
      <c r="D11" s="17" t="s">
        <v>1</v>
      </c>
      <c r="E11" s="17" t="s">
        <v>239</v>
      </c>
      <c r="F11" s="17" t="s">
        <v>35</v>
      </c>
      <c r="G11" s="17" t="s">
        <v>241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211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151</v>
      </c>
      <c r="H12" s="9" t="s">
        <v>246</v>
      </c>
      <c r="I12" s="9"/>
      <c r="J12" s="9"/>
      <c r="K12" s="8"/>
      <c r="L12" s="9"/>
    </row>
    <row r="13" spans="1:12" ht="33" customHeight="1">
      <c r="A13" s="1" t="s">
        <v>212</v>
      </c>
      <c r="B13" s="9" t="s">
        <v>130</v>
      </c>
      <c r="C13" s="9" t="s">
        <v>245</v>
      </c>
      <c r="D13" s="9" t="s">
        <v>135</v>
      </c>
      <c r="E13" s="9"/>
      <c r="F13" s="9" t="s">
        <v>153</v>
      </c>
      <c r="G13" s="9" t="s">
        <v>145</v>
      </c>
      <c r="H13" s="9" t="s">
        <v>146</v>
      </c>
      <c r="I13" s="9"/>
      <c r="J13" s="9"/>
      <c r="K13" s="8"/>
      <c r="L13" s="8"/>
    </row>
    <row r="15" spans="1:6" ht="21" thickBot="1">
      <c r="A15" s="99" t="s">
        <v>213</v>
      </c>
      <c r="B15" s="99"/>
      <c r="C15" s="99"/>
      <c r="D15" s="99"/>
      <c r="E15" s="99"/>
      <c r="F15" s="99"/>
    </row>
    <row r="16" spans="1:12" ht="21" thickBot="1">
      <c r="A16" s="104" t="s">
        <v>242</v>
      </c>
      <c r="B16" s="105"/>
      <c r="C16" s="105"/>
      <c r="D16" s="105"/>
      <c r="E16" s="105"/>
      <c r="F16" s="106"/>
      <c r="G16" s="101" t="s">
        <v>214</v>
      </c>
      <c r="H16" s="102"/>
      <c r="I16" s="102"/>
      <c r="J16" s="102"/>
      <c r="K16" s="102"/>
      <c r="L16" s="103"/>
    </row>
    <row r="17" spans="1:12" ht="14.25">
      <c r="A17" s="73" t="s">
        <v>215</v>
      </c>
      <c r="B17" s="31" t="s">
        <v>216</v>
      </c>
      <c r="C17" s="76" t="s">
        <v>217</v>
      </c>
      <c r="D17" s="77" t="s">
        <v>218</v>
      </c>
      <c r="E17" s="78" t="s">
        <v>209</v>
      </c>
      <c r="F17" s="74" t="s">
        <v>219</v>
      </c>
      <c r="G17" s="42" t="s">
        <v>215</v>
      </c>
      <c r="H17" s="43" t="s">
        <v>216</v>
      </c>
      <c r="I17" s="55" t="s">
        <v>217</v>
      </c>
      <c r="J17" s="68" t="s">
        <v>218</v>
      </c>
      <c r="K17" s="69" t="s">
        <v>209</v>
      </c>
      <c r="L17" s="44" t="s">
        <v>219</v>
      </c>
    </row>
    <row r="18" spans="1:12" ht="22.5" customHeight="1">
      <c r="A18" s="53" t="s">
        <v>220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220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221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221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222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222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223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223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224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224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225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225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226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226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227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227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228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228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229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229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230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230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231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231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232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232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233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233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234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234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235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235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219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219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236</v>
      </c>
      <c r="C35" s="49">
        <f>C34+D34+E34</f>
        <v>34</v>
      </c>
      <c r="D35" s="50"/>
      <c r="E35" s="50"/>
      <c r="F35" s="51"/>
      <c r="G35" s="47"/>
      <c r="H35" s="48" t="s">
        <v>236</v>
      </c>
      <c r="I35" s="49">
        <f>I34+J34+K34</f>
        <v>114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0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98" t="s">
        <v>278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247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248</v>
      </c>
      <c r="B4" s="70" t="s">
        <v>293</v>
      </c>
      <c r="C4" s="15" t="s">
        <v>156</v>
      </c>
      <c r="D4" s="15" t="s">
        <v>294</v>
      </c>
      <c r="E4" s="15" t="s">
        <v>295</v>
      </c>
      <c r="F4" s="70" t="s">
        <v>293</v>
      </c>
      <c r="G4" s="15" t="s">
        <v>156</v>
      </c>
      <c r="H4" s="15" t="s">
        <v>294</v>
      </c>
      <c r="I4" s="15" t="s">
        <v>295</v>
      </c>
      <c r="J4" s="70" t="s">
        <v>293</v>
      </c>
      <c r="K4" s="15" t="s">
        <v>156</v>
      </c>
      <c r="L4" s="15" t="s">
        <v>294</v>
      </c>
    </row>
    <row r="5" spans="1:12" ht="33" customHeight="1">
      <c r="A5" s="16" t="s">
        <v>250</v>
      </c>
      <c r="B5" s="17" t="s">
        <v>239</v>
      </c>
      <c r="C5" s="72" t="s">
        <v>35</v>
      </c>
      <c r="D5" s="17" t="s">
        <v>251</v>
      </c>
      <c r="E5" s="17" t="s">
        <v>1</v>
      </c>
      <c r="F5" s="17" t="s">
        <v>239</v>
      </c>
      <c r="G5" s="17" t="s">
        <v>35</v>
      </c>
      <c r="H5" s="17" t="s">
        <v>1</v>
      </c>
      <c r="I5" s="17" t="s">
        <v>1</v>
      </c>
      <c r="J5" s="17" t="s">
        <v>239</v>
      </c>
      <c r="K5" s="17" t="s">
        <v>35</v>
      </c>
      <c r="L5" s="17" t="s">
        <v>1</v>
      </c>
    </row>
    <row r="6" spans="1:12" ht="33" customHeight="1">
      <c r="A6" s="1" t="s">
        <v>252</v>
      </c>
      <c r="B6" s="9" t="s">
        <v>147</v>
      </c>
      <c r="C6" s="71" t="s">
        <v>128</v>
      </c>
      <c r="D6" s="9" t="s">
        <v>290</v>
      </c>
      <c r="E6" s="9" t="s">
        <v>129</v>
      </c>
      <c r="F6" s="9" t="s">
        <v>131</v>
      </c>
      <c r="G6" s="9" t="s">
        <v>245</v>
      </c>
      <c r="H6" s="29" t="s">
        <v>147</v>
      </c>
      <c r="I6" s="29" t="s">
        <v>284</v>
      </c>
      <c r="J6" s="29" t="s">
        <v>151</v>
      </c>
      <c r="K6" s="9" t="s">
        <v>149</v>
      </c>
      <c r="L6" s="9" t="s">
        <v>281</v>
      </c>
    </row>
    <row r="7" spans="1:12" ht="33" customHeight="1">
      <c r="A7" s="1" t="s">
        <v>253</v>
      </c>
      <c r="B7" s="9" t="s">
        <v>291</v>
      </c>
      <c r="C7" s="71" t="s">
        <v>151</v>
      </c>
      <c r="D7" s="9" t="s">
        <v>152</v>
      </c>
      <c r="E7" s="9" t="s">
        <v>280</v>
      </c>
      <c r="F7" s="9" t="s">
        <v>292</v>
      </c>
      <c r="G7" s="29" t="s">
        <v>145</v>
      </c>
      <c r="H7" s="29" t="s">
        <v>148</v>
      </c>
      <c r="I7" s="29" t="s">
        <v>285</v>
      </c>
      <c r="J7" s="29" t="s">
        <v>290</v>
      </c>
      <c r="K7" s="29" t="s">
        <v>134</v>
      </c>
      <c r="L7" s="29" t="s">
        <v>282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247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84">
        <v>40339</v>
      </c>
      <c r="I9" s="84">
        <v>40340</v>
      </c>
      <c r="J9" s="84">
        <v>40346</v>
      </c>
      <c r="K9" s="84">
        <v>40353</v>
      </c>
      <c r="L9" s="2"/>
    </row>
    <row r="10" spans="1:12" ht="33" customHeight="1">
      <c r="A10" s="14" t="s">
        <v>248</v>
      </c>
      <c r="B10" s="14" t="s">
        <v>295</v>
      </c>
      <c r="C10" s="70" t="s">
        <v>293</v>
      </c>
      <c r="D10" s="15" t="s">
        <v>156</v>
      </c>
      <c r="E10" s="15" t="s">
        <v>294</v>
      </c>
      <c r="F10" s="15" t="s">
        <v>295</v>
      </c>
      <c r="G10" s="70" t="s">
        <v>293</v>
      </c>
      <c r="H10" s="80" t="s">
        <v>298</v>
      </c>
      <c r="I10" s="21" t="s">
        <v>299</v>
      </c>
      <c r="J10" s="21" t="s">
        <v>300</v>
      </c>
      <c r="K10" s="21" t="s">
        <v>300</v>
      </c>
      <c r="L10" s="14"/>
    </row>
    <row r="11" spans="1:12" ht="33" customHeight="1">
      <c r="A11" s="16" t="s">
        <v>250</v>
      </c>
      <c r="B11" s="17" t="s">
        <v>1</v>
      </c>
      <c r="C11" s="17" t="s">
        <v>239</v>
      </c>
      <c r="D11" s="17" t="s">
        <v>35</v>
      </c>
      <c r="E11" s="17" t="s">
        <v>1</v>
      </c>
      <c r="F11" s="17" t="s">
        <v>1</v>
      </c>
      <c r="G11" s="17" t="s">
        <v>239</v>
      </c>
      <c r="H11" s="81" t="s">
        <v>239</v>
      </c>
      <c r="I11" s="82" t="s">
        <v>297</v>
      </c>
      <c r="J11" s="83" t="s">
        <v>297</v>
      </c>
      <c r="K11" s="83" t="s">
        <v>297</v>
      </c>
      <c r="L11" s="14"/>
    </row>
    <row r="12" spans="1:12" ht="33" customHeight="1">
      <c r="A12" s="1" t="s">
        <v>252</v>
      </c>
      <c r="B12" s="9" t="s">
        <v>286</v>
      </c>
      <c r="C12" s="9" t="s">
        <v>129</v>
      </c>
      <c r="D12" s="9" t="s">
        <v>135</v>
      </c>
      <c r="E12" s="9" t="s">
        <v>288</v>
      </c>
      <c r="F12" s="9" t="s">
        <v>287</v>
      </c>
      <c r="G12" s="9" t="s">
        <v>281</v>
      </c>
      <c r="H12" s="79" t="s">
        <v>148</v>
      </c>
      <c r="I12" s="79" t="s">
        <v>130</v>
      </c>
      <c r="J12" s="79" t="s">
        <v>153</v>
      </c>
      <c r="K12" s="79" t="s">
        <v>135</v>
      </c>
      <c r="L12" s="9"/>
    </row>
    <row r="13" spans="1:12" ht="33" customHeight="1">
      <c r="A13" s="1" t="s">
        <v>253</v>
      </c>
      <c r="B13" s="9" t="s">
        <v>287</v>
      </c>
      <c r="C13" s="9" t="s">
        <v>283</v>
      </c>
      <c r="D13" s="9" t="s">
        <v>146</v>
      </c>
      <c r="E13" s="9" t="s">
        <v>289</v>
      </c>
      <c r="F13" s="9" t="s">
        <v>291</v>
      </c>
      <c r="G13" s="9" t="s">
        <v>292</v>
      </c>
      <c r="H13" s="79" t="s">
        <v>296</v>
      </c>
      <c r="I13" s="79" t="s">
        <v>131</v>
      </c>
      <c r="J13" s="79" t="s">
        <v>146</v>
      </c>
      <c r="K13" s="79" t="s">
        <v>134</v>
      </c>
      <c r="L13" s="8"/>
    </row>
    <row r="15" spans="1:6" ht="21" thickBot="1">
      <c r="A15" s="99" t="s">
        <v>254</v>
      </c>
      <c r="B15" s="99"/>
      <c r="C15" s="99"/>
      <c r="D15" s="99"/>
      <c r="E15" s="99"/>
      <c r="F15" s="99"/>
    </row>
    <row r="16" spans="1:12" ht="21" thickBot="1">
      <c r="A16" s="104" t="s">
        <v>279</v>
      </c>
      <c r="B16" s="105"/>
      <c r="C16" s="105"/>
      <c r="D16" s="105"/>
      <c r="E16" s="105"/>
      <c r="F16" s="106"/>
      <c r="G16" s="101" t="s">
        <v>255</v>
      </c>
      <c r="H16" s="102"/>
      <c r="I16" s="102"/>
      <c r="J16" s="102"/>
      <c r="K16" s="102"/>
      <c r="L16" s="103"/>
    </row>
    <row r="17" spans="1:12" ht="14.25">
      <c r="A17" s="73" t="s">
        <v>256</v>
      </c>
      <c r="B17" s="31" t="s">
        <v>257</v>
      </c>
      <c r="C17" s="76" t="s">
        <v>258</v>
      </c>
      <c r="D17" s="77" t="s">
        <v>259</v>
      </c>
      <c r="E17" s="78" t="s">
        <v>249</v>
      </c>
      <c r="F17" s="74" t="s">
        <v>260</v>
      </c>
      <c r="G17" s="42" t="s">
        <v>256</v>
      </c>
      <c r="H17" s="43" t="s">
        <v>257</v>
      </c>
      <c r="I17" s="55" t="s">
        <v>258</v>
      </c>
      <c r="J17" s="68" t="s">
        <v>259</v>
      </c>
      <c r="K17" s="69" t="s">
        <v>249</v>
      </c>
      <c r="L17" s="44" t="s">
        <v>260</v>
      </c>
    </row>
    <row r="18" spans="1:12" ht="22.5" customHeight="1">
      <c r="A18" s="53" t="s">
        <v>261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261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262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262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263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263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264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264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265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265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266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266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267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267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268</v>
      </c>
      <c r="B25" s="58">
        <v>5</v>
      </c>
      <c r="C25" s="59"/>
      <c r="D25" s="59"/>
      <c r="E25" s="59"/>
      <c r="F25" s="62">
        <f t="shared" si="0"/>
        <v>0</v>
      </c>
      <c r="G25" s="61" t="s">
        <v>268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269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269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270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270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271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271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272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273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273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274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275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276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276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260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260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277</v>
      </c>
      <c r="C35" s="49">
        <f>C34+D34+E34</f>
        <v>42</v>
      </c>
      <c r="D35" s="50"/>
      <c r="E35" s="50"/>
      <c r="F35" s="51"/>
      <c r="G35" s="47"/>
      <c r="H35" s="48" t="s">
        <v>277</v>
      </c>
      <c r="I35" s="49">
        <f>I34+J34+K34</f>
        <v>156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15" sqref="M15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98" t="s">
        <v>331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301</v>
      </c>
      <c r="B3" s="5">
        <v>40360</v>
      </c>
      <c r="C3" s="5">
        <v>40362</v>
      </c>
      <c r="D3" s="5">
        <v>40363</v>
      </c>
      <c r="E3" s="5">
        <v>40273</v>
      </c>
      <c r="F3" s="5">
        <v>40365</v>
      </c>
      <c r="G3" s="5">
        <v>40367</v>
      </c>
      <c r="H3" s="5">
        <v>40369</v>
      </c>
      <c r="I3" s="5">
        <v>40370</v>
      </c>
      <c r="J3" s="5">
        <v>40371</v>
      </c>
      <c r="K3" s="5">
        <v>40372</v>
      </c>
      <c r="L3" s="2">
        <v>40374</v>
      </c>
    </row>
    <row r="4" spans="1:12" ht="33" customHeight="1">
      <c r="A4" s="14" t="s">
        <v>302</v>
      </c>
      <c r="B4" s="15" t="s">
        <v>336</v>
      </c>
      <c r="C4" s="15" t="s">
        <v>337</v>
      </c>
      <c r="D4" s="15" t="s">
        <v>338</v>
      </c>
      <c r="E4" s="15" t="s">
        <v>339</v>
      </c>
      <c r="F4" s="15" t="s">
        <v>340</v>
      </c>
      <c r="G4" s="15" t="s">
        <v>336</v>
      </c>
      <c r="H4" s="15" t="s">
        <v>337</v>
      </c>
      <c r="I4" s="15" t="s">
        <v>338</v>
      </c>
      <c r="J4" s="15" t="s">
        <v>339</v>
      </c>
      <c r="K4" s="15" t="s">
        <v>340</v>
      </c>
      <c r="L4" s="15" t="s">
        <v>31</v>
      </c>
    </row>
    <row r="5" spans="1:12" ht="33" customHeight="1">
      <c r="A5" s="16" t="s">
        <v>304</v>
      </c>
      <c r="B5" s="85" t="s">
        <v>333</v>
      </c>
      <c r="C5" s="87" t="s">
        <v>334</v>
      </c>
      <c r="D5" s="85" t="s">
        <v>335</v>
      </c>
      <c r="E5" s="85" t="s">
        <v>335</v>
      </c>
      <c r="F5" s="85" t="s">
        <v>333</v>
      </c>
      <c r="G5" s="85" t="s">
        <v>333</v>
      </c>
      <c r="H5" s="87" t="s">
        <v>334</v>
      </c>
      <c r="I5" s="85" t="s">
        <v>335</v>
      </c>
      <c r="J5" s="85" t="s">
        <v>335</v>
      </c>
      <c r="K5" s="85" t="s">
        <v>333</v>
      </c>
      <c r="L5" s="85" t="s">
        <v>333</v>
      </c>
    </row>
    <row r="6" spans="1:12" ht="33" customHeight="1">
      <c r="A6" s="1" t="s">
        <v>305</v>
      </c>
      <c r="B6" s="9" t="s">
        <v>100</v>
      </c>
      <c r="C6" s="71" t="s">
        <v>147</v>
      </c>
      <c r="D6" s="9" t="s">
        <v>153</v>
      </c>
      <c r="E6" s="9" t="s">
        <v>131</v>
      </c>
      <c r="F6" s="9" t="s">
        <v>134</v>
      </c>
      <c r="G6" s="9" t="s">
        <v>145</v>
      </c>
      <c r="H6" s="29" t="s">
        <v>152</v>
      </c>
      <c r="I6" s="29" t="s">
        <v>151</v>
      </c>
      <c r="J6" s="29" t="s">
        <v>150</v>
      </c>
      <c r="K6" s="9" t="s">
        <v>147</v>
      </c>
      <c r="L6" s="9" t="s">
        <v>148</v>
      </c>
    </row>
    <row r="7" spans="1:12" ht="33" customHeight="1">
      <c r="A7" s="1" t="s">
        <v>306</v>
      </c>
      <c r="B7" s="9" t="s">
        <v>245</v>
      </c>
      <c r="C7" s="71" t="s">
        <v>341</v>
      </c>
      <c r="D7" s="9" t="s">
        <v>152</v>
      </c>
      <c r="E7" s="9" t="s">
        <v>146</v>
      </c>
      <c r="F7" s="9" t="s">
        <v>135</v>
      </c>
      <c r="G7" s="29" t="s">
        <v>343</v>
      </c>
      <c r="H7" s="29" t="s">
        <v>153</v>
      </c>
      <c r="I7" s="29" t="s">
        <v>148</v>
      </c>
      <c r="J7" s="29" t="s">
        <v>245</v>
      </c>
      <c r="K7" s="29" t="s">
        <v>149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301</v>
      </c>
      <c r="B9" s="2">
        <v>40376</v>
      </c>
      <c r="C9" s="5">
        <v>40377</v>
      </c>
      <c r="D9" s="5">
        <v>40378</v>
      </c>
      <c r="E9" s="5">
        <v>40379</v>
      </c>
      <c r="F9" s="5">
        <v>40381</v>
      </c>
      <c r="G9" s="5">
        <v>40383</v>
      </c>
      <c r="H9" s="5">
        <v>40384</v>
      </c>
      <c r="I9" s="5">
        <v>40385</v>
      </c>
      <c r="J9" s="5">
        <v>40386</v>
      </c>
      <c r="K9" s="5">
        <v>40388</v>
      </c>
      <c r="L9" s="2"/>
    </row>
    <row r="10" spans="1:12" ht="33" customHeight="1">
      <c r="A10" s="14" t="s">
        <v>302</v>
      </c>
      <c r="B10" s="14" t="s">
        <v>337</v>
      </c>
      <c r="C10" s="15" t="s">
        <v>338</v>
      </c>
      <c r="D10" s="15" t="s">
        <v>339</v>
      </c>
      <c r="E10" s="15" t="s">
        <v>340</v>
      </c>
      <c r="F10" s="15" t="s">
        <v>336</v>
      </c>
      <c r="G10" s="15" t="s">
        <v>337</v>
      </c>
      <c r="H10" s="88" t="s">
        <v>338</v>
      </c>
      <c r="I10" s="15" t="s">
        <v>339</v>
      </c>
      <c r="J10" s="15" t="s">
        <v>340</v>
      </c>
      <c r="K10" s="15" t="s">
        <v>336</v>
      </c>
      <c r="L10" s="14"/>
    </row>
    <row r="11" spans="1:12" ht="33" customHeight="1">
      <c r="A11" s="16" t="s">
        <v>304</v>
      </c>
      <c r="B11" s="87" t="s">
        <v>334</v>
      </c>
      <c r="C11" s="85" t="s">
        <v>335</v>
      </c>
      <c r="D11" s="85" t="s">
        <v>335</v>
      </c>
      <c r="E11" s="85" t="s">
        <v>333</v>
      </c>
      <c r="F11" s="85" t="s">
        <v>333</v>
      </c>
      <c r="G11" s="87" t="s">
        <v>334</v>
      </c>
      <c r="H11" s="85" t="s">
        <v>335</v>
      </c>
      <c r="I11" s="85" t="s">
        <v>335</v>
      </c>
      <c r="J11" s="86" t="s">
        <v>333</v>
      </c>
      <c r="K11" s="86" t="s">
        <v>333</v>
      </c>
      <c r="L11" s="14"/>
    </row>
    <row r="12" spans="1:12" ht="33" customHeight="1">
      <c r="A12" s="1" t="s">
        <v>305</v>
      </c>
      <c r="B12" s="9" t="s">
        <v>151</v>
      </c>
      <c r="C12" s="9" t="s">
        <v>147</v>
      </c>
      <c r="D12" s="9" t="s">
        <v>145</v>
      </c>
      <c r="E12" s="9" t="s">
        <v>344</v>
      </c>
      <c r="F12" s="9" t="s">
        <v>146</v>
      </c>
      <c r="G12" s="9" t="s">
        <v>145</v>
      </c>
      <c r="H12" s="9" t="s">
        <v>99</v>
      </c>
      <c r="I12" s="9" t="s">
        <v>131</v>
      </c>
      <c r="J12" s="9" t="s">
        <v>147</v>
      </c>
      <c r="K12" s="9" t="s">
        <v>130</v>
      </c>
      <c r="L12" s="9"/>
    </row>
    <row r="13" spans="1:12" ht="33" customHeight="1">
      <c r="A13" s="1" t="s">
        <v>306</v>
      </c>
      <c r="B13" s="9" t="s">
        <v>148</v>
      </c>
      <c r="C13" s="9" t="s">
        <v>149</v>
      </c>
      <c r="D13" s="9" t="s">
        <v>152</v>
      </c>
      <c r="E13" s="9" t="s">
        <v>130</v>
      </c>
      <c r="F13" s="9" t="s">
        <v>150</v>
      </c>
      <c r="G13" s="9" t="s">
        <v>342</v>
      </c>
      <c r="H13" s="9" t="s">
        <v>134</v>
      </c>
      <c r="I13" s="9" t="s">
        <v>150</v>
      </c>
      <c r="J13" s="9" t="s">
        <v>345</v>
      </c>
      <c r="K13" s="9" t="s">
        <v>152</v>
      </c>
      <c r="L13" s="8"/>
    </row>
    <row r="15" spans="1:6" ht="21" thickBot="1">
      <c r="A15" s="99" t="s">
        <v>307</v>
      </c>
      <c r="B15" s="99"/>
      <c r="C15" s="99"/>
      <c r="D15" s="99"/>
      <c r="E15" s="99"/>
      <c r="F15" s="99"/>
    </row>
    <row r="16" spans="1:12" ht="21" thickBot="1">
      <c r="A16" s="104" t="s">
        <v>332</v>
      </c>
      <c r="B16" s="105"/>
      <c r="C16" s="105"/>
      <c r="D16" s="105"/>
      <c r="E16" s="105"/>
      <c r="F16" s="106"/>
      <c r="G16" s="101" t="s">
        <v>308</v>
      </c>
      <c r="H16" s="102"/>
      <c r="I16" s="102"/>
      <c r="J16" s="102"/>
      <c r="K16" s="102"/>
      <c r="L16" s="103"/>
    </row>
    <row r="17" spans="1:12" ht="14.25">
      <c r="A17" s="73" t="s">
        <v>309</v>
      </c>
      <c r="B17" s="31" t="s">
        <v>310</v>
      </c>
      <c r="C17" s="76" t="s">
        <v>311</v>
      </c>
      <c r="D17" s="77" t="s">
        <v>312</v>
      </c>
      <c r="E17" s="78" t="s">
        <v>303</v>
      </c>
      <c r="F17" s="74" t="s">
        <v>313</v>
      </c>
      <c r="G17" s="42" t="s">
        <v>309</v>
      </c>
      <c r="H17" s="43" t="s">
        <v>310</v>
      </c>
      <c r="I17" s="55" t="s">
        <v>311</v>
      </c>
      <c r="J17" s="68" t="s">
        <v>312</v>
      </c>
      <c r="K17" s="69" t="s">
        <v>303</v>
      </c>
      <c r="L17" s="44" t="s">
        <v>313</v>
      </c>
    </row>
    <row r="18" spans="1:12" ht="22.5" customHeight="1">
      <c r="A18" s="53" t="s">
        <v>314</v>
      </c>
      <c r="B18" s="15">
        <v>6</v>
      </c>
      <c r="C18" s="33">
        <v>1</v>
      </c>
      <c r="D18" s="33">
        <v>1</v>
      </c>
      <c r="E18" s="33">
        <v>1</v>
      </c>
      <c r="F18" s="75">
        <f aca="true" t="shared" si="0" ref="F18:F33">SUM(C18:E18)</f>
        <v>3</v>
      </c>
      <c r="G18" s="53" t="s">
        <v>314</v>
      </c>
      <c r="H18" s="15">
        <v>6</v>
      </c>
      <c r="I18" s="33">
        <f>C18+3월!D19+4월!C18+5월!C18+6월!C18</f>
        <v>6</v>
      </c>
      <c r="J18" s="33">
        <f>D18+3월!E19+4월!D18+5월!D18+6월!D18</f>
        <v>5</v>
      </c>
      <c r="K18" s="33">
        <f>E18+3월!F19+4월!E18+5월!E18+6월!E18</f>
        <v>3</v>
      </c>
      <c r="L18" s="54">
        <f aca="true" t="shared" si="1" ref="L18:L33">SUM(I18:K18)</f>
        <v>14</v>
      </c>
    </row>
    <row r="19" spans="1:12" ht="21" customHeight="1">
      <c r="A19" s="53" t="s">
        <v>315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315</v>
      </c>
      <c r="H19" s="15">
        <v>6</v>
      </c>
      <c r="I19" s="33">
        <f>C19+3월!D20+4월!C19+5월!C19+6월!C19</f>
        <v>6</v>
      </c>
      <c r="J19" s="33">
        <f>D19+3월!E20+4월!D19+5월!D19+6월!D19</f>
        <v>5</v>
      </c>
      <c r="K19" s="33">
        <f>E19+3월!F20+4월!E19+5월!E19+6월!E19</f>
        <v>3</v>
      </c>
      <c r="L19" s="54">
        <f t="shared" si="1"/>
        <v>14</v>
      </c>
    </row>
    <row r="20" spans="1:12" ht="21.75" customHeight="1">
      <c r="A20" s="53" t="s">
        <v>316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316</v>
      </c>
      <c r="H20" s="15">
        <v>6</v>
      </c>
      <c r="I20" s="33">
        <f>C20+3월!D21+4월!C20+5월!C20+6월!C20</f>
        <v>6</v>
      </c>
      <c r="J20" s="33">
        <f>D20+3월!E21+4월!D20+5월!D20+6월!D20</f>
        <v>5</v>
      </c>
      <c r="K20" s="33">
        <f>E20+3월!F21+4월!E20+5월!E20+6월!E20</f>
        <v>3</v>
      </c>
      <c r="L20" s="54">
        <f t="shared" si="1"/>
        <v>14</v>
      </c>
    </row>
    <row r="21" spans="1:12" ht="22.5">
      <c r="A21" s="53" t="s">
        <v>317</v>
      </c>
      <c r="B21" s="15">
        <v>6</v>
      </c>
      <c r="C21" s="33">
        <v>1</v>
      </c>
      <c r="D21" s="33">
        <v>2</v>
      </c>
      <c r="E21" s="33"/>
      <c r="F21" s="75">
        <f t="shared" si="0"/>
        <v>3</v>
      </c>
      <c r="G21" s="53" t="s">
        <v>317</v>
      </c>
      <c r="H21" s="15">
        <v>6</v>
      </c>
      <c r="I21" s="33">
        <f>C21+3월!D22+4월!C21+5월!C21+6월!C21</f>
        <v>6</v>
      </c>
      <c r="J21" s="33">
        <f>D21+3월!E22+4월!D21+5월!D21+6월!D21</f>
        <v>5</v>
      </c>
      <c r="K21" s="33">
        <f>E21+3월!F22+4월!E21+5월!E21+6월!E21</f>
        <v>2</v>
      </c>
      <c r="L21" s="54">
        <f t="shared" si="1"/>
        <v>13</v>
      </c>
    </row>
    <row r="22" spans="1:12" ht="22.5">
      <c r="A22" s="53" t="s">
        <v>318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318</v>
      </c>
      <c r="H22" s="15">
        <v>6</v>
      </c>
      <c r="I22" s="33">
        <f>C22+3월!D23+4월!C22+5월!C22+6월!C22</f>
        <v>7</v>
      </c>
      <c r="J22" s="33">
        <f>D22+3월!E23+4월!D22+5월!D22+6월!D22</f>
        <v>4</v>
      </c>
      <c r="K22" s="33">
        <f>E22+3월!F23+4월!E22+5월!E22+6월!E22</f>
        <v>2</v>
      </c>
      <c r="L22" s="54">
        <f t="shared" si="1"/>
        <v>13</v>
      </c>
    </row>
    <row r="23" spans="1:12" ht="22.5">
      <c r="A23" s="53" t="s">
        <v>319</v>
      </c>
      <c r="B23" s="15">
        <v>6</v>
      </c>
      <c r="C23" s="33">
        <v>1</v>
      </c>
      <c r="D23" s="33">
        <v>1</v>
      </c>
      <c r="E23" s="33"/>
      <c r="F23" s="75">
        <f t="shared" si="0"/>
        <v>2</v>
      </c>
      <c r="G23" s="53" t="s">
        <v>319</v>
      </c>
      <c r="H23" s="15">
        <v>6</v>
      </c>
      <c r="I23" s="33">
        <f>C23+3월!D24+4월!C23+5월!C23+6월!C23</f>
        <v>6</v>
      </c>
      <c r="J23" s="33">
        <f>D23+3월!E24+4월!D23+5월!D23+6월!D23</f>
        <v>5</v>
      </c>
      <c r="K23" s="33">
        <f>E23+3월!F24+4월!E23+5월!E23+6월!E23</f>
        <v>2</v>
      </c>
      <c r="L23" s="54">
        <f t="shared" si="1"/>
        <v>13</v>
      </c>
    </row>
    <row r="24" spans="1:12" ht="22.5">
      <c r="A24" s="53" t="s">
        <v>320</v>
      </c>
      <c r="B24" s="15">
        <v>5</v>
      </c>
      <c r="C24" s="33">
        <v>2</v>
      </c>
      <c r="D24" s="33">
        <v>1</v>
      </c>
      <c r="E24" s="33">
        <v>1</v>
      </c>
      <c r="F24" s="75">
        <f t="shared" si="0"/>
        <v>4</v>
      </c>
      <c r="G24" s="53" t="s">
        <v>320</v>
      </c>
      <c r="H24" s="15">
        <v>5</v>
      </c>
      <c r="I24" s="33">
        <f>C24+3월!D25+4월!C24+5월!C24+6월!C24</f>
        <v>7</v>
      </c>
      <c r="J24" s="33">
        <f>D24+3월!E25+4월!D24+5월!D24+6월!D24</f>
        <v>4</v>
      </c>
      <c r="K24" s="33">
        <f>E24+3월!F25+4월!E24+5월!E24+6월!E24</f>
        <v>2</v>
      </c>
      <c r="L24" s="54">
        <f t="shared" si="1"/>
        <v>13</v>
      </c>
    </row>
    <row r="25" spans="1:12" ht="22.5">
      <c r="A25" s="89" t="s">
        <v>321</v>
      </c>
      <c r="B25" s="90">
        <v>5</v>
      </c>
      <c r="C25" s="91"/>
      <c r="D25" s="91"/>
      <c r="E25" s="91"/>
      <c r="F25" s="54">
        <f t="shared" si="0"/>
        <v>0</v>
      </c>
      <c r="G25" s="89" t="s">
        <v>321</v>
      </c>
      <c r="H25" s="90">
        <v>5</v>
      </c>
      <c r="I25" s="91">
        <f>C25+3월!D26+4월!C25+5월!C25+6월!C25</f>
        <v>1</v>
      </c>
      <c r="J25" s="91">
        <f>D25+3월!E26+4월!D25+5월!D25+6월!D25</f>
        <v>2</v>
      </c>
      <c r="K25" s="91">
        <f>E25+3월!F26+4월!E25+5월!E25+6월!E25</f>
        <v>1</v>
      </c>
      <c r="L25" s="54">
        <f t="shared" si="1"/>
        <v>4</v>
      </c>
    </row>
    <row r="26" spans="1:12" ht="22.5">
      <c r="A26" s="53" t="s">
        <v>322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322</v>
      </c>
      <c r="H26" s="15">
        <v>5</v>
      </c>
      <c r="I26" s="33">
        <f>C26+3월!D27+4월!C26+5월!C26+6월!C26</f>
        <v>0</v>
      </c>
      <c r="J26" s="33">
        <f>D26+3월!E27+4월!D26+5월!D26+6월!D26</f>
        <v>10</v>
      </c>
      <c r="K26" s="33">
        <f>E26+3월!F27+4월!E26+5월!E26+6월!E26</f>
        <v>2</v>
      </c>
      <c r="L26" s="54">
        <f t="shared" si="1"/>
        <v>12</v>
      </c>
    </row>
    <row r="27" spans="1:12" ht="22.5">
      <c r="A27" s="53" t="s">
        <v>323</v>
      </c>
      <c r="B27" s="15">
        <v>5</v>
      </c>
      <c r="C27" s="33">
        <v>2</v>
      </c>
      <c r="D27" s="33">
        <v>1</v>
      </c>
      <c r="E27" s="33">
        <v>1</v>
      </c>
      <c r="F27" s="75">
        <f t="shared" si="0"/>
        <v>4</v>
      </c>
      <c r="G27" s="53" t="s">
        <v>323</v>
      </c>
      <c r="H27" s="15">
        <v>5</v>
      </c>
      <c r="I27" s="33">
        <f>C27+3월!D28+4월!C27+5월!C27+6월!C27</f>
        <v>6</v>
      </c>
      <c r="J27" s="33">
        <f>D27+3월!E28+4월!D27+5월!D27+6월!D27</f>
        <v>5</v>
      </c>
      <c r="K27" s="33">
        <f>E27+3월!F28+4월!E27+5월!E27+6월!E27</f>
        <v>2</v>
      </c>
      <c r="L27" s="54">
        <f t="shared" si="1"/>
        <v>13</v>
      </c>
    </row>
    <row r="28" spans="1:12" ht="22.5">
      <c r="A28" s="53" t="s">
        <v>324</v>
      </c>
      <c r="B28" s="15">
        <v>4</v>
      </c>
      <c r="C28" s="33">
        <v>2</v>
      </c>
      <c r="D28" s="33">
        <v>1</v>
      </c>
      <c r="E28" s="33"/>
      <c r="F28" s="75">
        <f t="shared" si="0"/>
        <v>3</v>
      </c>
      <c r="G28" s="53" t="s">
        <v>324</v>
      </c>
      <c r="H28" s="15">
        <v>4</v>
      </c>
      <c r="I28" s="33">
        <f>C28+3월!D29+4월!C28+5월!C28+6월!C28</f>
        <v>7</v>
      </c>
      <c r="J28" s="33">
        <f>D28+3월!E29+4월!D28+5월!D28+6월!D28</f>
        <v>5</v>
      </c>
      <c r="K28" s="33">
        <f>E28+3월!F29+4월!E28+5월!E28+6월!E28</f>
        <v>2</v>
      </c>
      <c r="L28" s="54">
        <f t="shared" si="1"/>
        <v>14</v>
      </c>
    </row>
    <row r="29" spans="1:12" ht="22.5">
      <c r="A29" s="53" t="s">
        <v>325</v>
      </c>
      <c r="B29" s="15">
        <v>4</v>
      </c>
      <c r="C29" s="33">
        <v>1</v>
      </c>
      <c r="D29" s="33">
        <v>1</v>
      </c>
      <c r="E29" s="33"/>
      <c r="F29" s="75">
        <f t="shared" si="0"/>
        <v>2</v>
      </c>
      <c r="G29" s="53" t="s">
        <v>325</v>
      </c>
      <c r="H29" s="15">
        <v>4</v>
      </c>
      <c r="I29" s="33">
        <f>C29+3월!D30+4월!C29+5월!C29+6월!C29</f>
        <v>6</v>
      </c>
      <c r="J29" s="33">
        <f>D29+3월!E30+4월!D29+5월!D29+6월!D29</f>
        <v>5</v>
      </c>
      <c r="K29" s="33">
        <f>E29+3월!F30+4월!E29+5월!E29+6월!E29</f>
        <v>2</v>
      </c>
      <c r="L29" s="54">
        <f t="shared" si="1"/>
        <v>13</v>
      </c>
    </row>
    <row r="30" spans="1:13" ht="22.5">
      <c r="A30" s="89" t="s">
        <v>326</v>
      </c>
      <c r="B30" s="90">
        <v>4</v>
      </c>
      <c r="C30" s="91"/>
      <c r="D30" s="91"/>
      <c r="E30" s="91"/>
      <c r="F30" s="54">
        <f t="shared" si="0"/>
        <v>0</v>
      </c>
      <c r="G30" s="89" t="s">
        <v>326</v>
      </c>
      <c r="H30" s="90">
        <v>4</v>
      </c>
      <c r="I30" s="91">
        <f>C30+3월!D31+4월!C30+5월!C30+6월!C30</f>
        <v>4</v>
      </c>
      <c r="J30" s="91">
        <f>D30+3월!E31+4월!D30+5월!D30+6월!D30</f>
        <v>3</v>
      </c>
      <c r="K30" s="91">
        <f>E30+3월!F31+4월!E30+5월!E30+6월!E30</f>
        <v>2</v>
      </c>
      <c r="L30" s="54">
        <f t="shared" si="1"/>
        <v>9</v>
      </c>
      <c r="M30" s="92"/>
    </row>
    <row r="31" spans="1:12" ht="22.5">
      <c r="A31" s="53" t="s">
        <v>327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327</v>
      </c>
      <c r="H31" s="15">
        <v>4</v>
      </c>
      <c r="I31" s="33">
        <f>C31+3월!D32+4월!C31+5월!C31+6월!C31</f>
        <v>6</v>
      </c>
      <c r="J31" s="33">
        <f>D31+3월!E32+4월!D31+5월!D31+6월!D31</f>
        <v>4</v>
      </c>
      <c r="K31" s="33">
        <f>E31+3월!F32+4월!E31+5월!E31+6월!E31</f>
        <v>3</v>
      </c>
      <c r="L31" s="54">
        <f t="shared" si="1"/>
        <v>13</v>
      </c>
    </row>
    <row r="32" spans="1:12" ht="22.5">
      <c r="A32" s="53" t="s">
        <v>328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328</v>
      </c>
      <c r="H32" s="15">
        <v>4</v>
      </c>
      <c r="I32" s="33">
        <f>C32+3월!D33+4월!C32+5월!C32+6월!C32</f>
        <v>6</v>
      </c>
      <c r="J32" s="33">
        <f>D32+3월!E33+4월!D32+5월!D32+6월!D32</f>
        <v>4</v>
      </c>
      <c r="K32" s="33">
        <f>E32+3월!F33+4월!E32+5월!E32+6월!E32</f>
        <v>3</v>
      </c>
      <c r="L32" s="54">
        <f t="shared" si="1"/>
        <v>13</v>
      </c>
    </row>
    <row r="33" spans="1:12" ht="22.5">
      <c r="A33" s="53" t="s">
        <v>329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329</v>
      </c>
      <c r="H33" s="15">
        <v>4</v>
      </c>
      <c r="I33" s="33">
        <f>C33+3월!D34+4월!C33+5월!C33+6월!C33</f>
        <v>6</v>
      </c>
      <c r="J33" s="33">
        <f>D33+3월!E34+4월!D33+5월!D33+6월!D33</f>
        <v>5</v>
      </c>
      <c r="K33" s="33">
        <f>E33+3월!F34+4월!E33+5월!E33+6월!E33</f>
        <v>2</v>
      </c>
      <c r="L33" s="54">
        <f t="shared" si="1"/>
        <v>13</v>
      </c>
    </row>
    <row r="34" spans="1:12" ht="21" customHeight="1">
      <c r="A34" s="45"/>
      <c r="B34" s="35" t="s">
        <v>313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313</v>
      </c>
      <c r="I34" s="34">
        <f>SUM(I18:I33)</f>
        <v>86</v>
      </c>
      <c r="J34" s="36">
        <f>SUM(J18:J33)</f>
        <v>76</v>
      </c>
      <c r="K34" s="34">
        <f>SUM(K18:K33)</f>
        <v>36</v>
      </c>
      <c r="L34" s="46"/>
    </row>
    <row r="35" spans="1:12" ht="21" customHeight="1" thickBot="1">
      <c r="A35" s="47"/>
      <c r="B35" s="48" t="s">
        <v>330</v>
      </c>
      <c r="C35" s="49">
        <f>C34+D34+E34</f>
        <v>42</v>
      </c>
      <c r="D35" s="50"/>
      <c r="E35" s="50"/>
      <c r="F35" s="51"/>
      <c r="G35" s="47"/>
      <c r="H35" s="48" t="s">
        <v>330</v>
      </c>
      <c r="I35" s="49">
        <f>I34+J34+K34</f>
        <v>198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3">
      <selection activeCell="I12" sqref="I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98" t="s">
        <v>379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346</v>
      </c>
      <c r="B3" s="5">
        <v>40391</v>
      </c>
      <c r="C3" s="5">
        <v>40392</v>
      </c>
      <c r="D3" s="5">
        <v>40393</v>
      </c>
      <c r="E3" s="5">
        <v>40395</v>
      </c>
      <c r="F3" s="5">
        <v>40398</v>
      </c>
      <c r="G3" s="5">
        <v>40399</v>
      </c>
      <c r="H3" s="5">
        <v>40400</v>
      </c>
      <c r="I3" s="5">
        <v>40402</v>
      </c>
      <c r="J3" s="5">
        <v>40405</v>
      </c>
      <c r="K3" s="5">
        <v>40406</v>
      </c>
      <c r="L3" s="2">
        <v>40407</v>
      </c>
    </row>
    <row r="4" spans="1:12" ht="33" customHeight="1">
      <c r="A4" s="14" t="s">
        <v>347</v>
      </c>
      <c r="B4" s="15" t="s">
        <v>381</v>
      </c>
      <c r="C4" s="15" t="s">
        <v>382</v>
      </c>
      <c r="D4" s="15" t="s">
        <v>383</v>
      </c>
      <c r="E4" s="15" t="s">
        <v>384</v>
      </c>
      <c r="F4" s="15" t="s">
        <v>381</v>
      </c>
      <c r="G4" s="15" t="s">
        <v>382</v>
      </c>
      <c r="H4" s="15" t="s">
        <v>383</v>
      </c>
      <c r="I4" s="15" t="s">
        <v>384</v>
      </c>
      <c r="J4" s="15" t="s">
        <v>381</v>
      </c>
      <c r="K4" s="15" t="s">
        <v>382</v>
      </c>
      <c r="L4" s="15" t="s">
        <v>383</v>
      </c>
    </row>
    <row r="5" spans="1:12" ht="33" customHeight="1">
      <c r="A5" s="16" t="s">
        <v>350</v>
      </c>
      <c r="B5" s="85" t="s">
        <v>385</v>
      </c>
      <c r="C5" s="87" t="s">
        <v>385</v>
      </c>
      <c r="D5" s="85" t="s">
        <v>1</v>
      </c>
      <c r="E5" s="87" t="s">
        <v>385</v>
      </c>
      <c r="F5" s="85" t="s">
        <v>385</v>
      </c>
      <c r="G5" s="85" t="s">
        <v>385</v>
      </c>
      <c r="H5" s="85" t="s">
        <v>386</v>
      </c>
      <c r="I5" s="87" t="s">
        <v>385</v>
      </c>
      <c r="J5" s="85" t="s">
        <v>352</v>
      </c>
      <c r="K5" s="85" t="s">
        <v>385</v>
      </c>
      <c r="L5" s="85" t="s">
        <v>351</v>
      </c>
    </row>
    <row r="6" spans="1:12" ht="33" customHeight="1">
      <c r="A6" s="1" t="s">
        <v>353</v>
      </c>
      <c r="B6" s="9" t="s">
        <v>289</v>
      </c>
      <c r="C6" s="9" t="s">
        <v>98</v>
      </c>
      <c r="D6" s="9" t="s">
        <v>285</v>
      </c>
      <c r="E6" s="9" t="s">
        <v>291</v>
      </c>
      <c r="F6" s="9" t="s">
        <v>387</v>
      </c>
      <c r="G6" s="9" t="s">
        <v>287</v>
      </c>
      <c r="H6" s="29" t="s">
        <v>281</v>
      </c>
      <c r="I6" s="29" t="s">
        <v>388</v>
      </c>
      <c r="J6" s="29" t="s">
        <v>291</v>
      </c>
      <c r="K6" s="9" t="s">
        <v>289</v>
      </c>
      <c r="L6" s="9" t="s">
        <v>290</v>
      </c>
    </row>
    <row r="7" spans="1:12" ht="33" customHeight="1">
      <c r="A7" s="1" t="s">
        <v>354</v>
      </c>
      <c r="B7" s="9" t="s">
        <v>283</v>
      </c>
      <c r="C7" s="9" t="s">
        <v>99</v>
      </c>
      <c r="D7" s="9" t="s">
        <v>284</v>
      </c>
      <c r="E7" s="9" t="s">
        <v>288</v>
      </c>
      <c r="F7" s="9" t="s">
        <v>290</v>
      </c>
      <c r="G7" s="29" t="s">
        <v>282</v>
      </c>
      <c r="H7" s="29" t="s">
        <v>292</v>
      </c>
      <c r="I7" s="29" t="s">
        <v>282</v>
      </c>
      <c r="J7" s="29" t="s">
        <v>288</v>
      </c>
      <c r="K7" s="29" t="s">
        <v>281</v>
      </c>
      <c r="L7" s="29" t="s">
        <v>287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346</v>
      </c>
      <c r="B9" s="2">
        <v>40409</v>
      </c>
      <c r="C9" s="5">
        <v>40412</v>
      </c>
      <c r="D9" s="5">
        <v>40413</v>
      </c>
      <c r="E9" s="5">
        <v>40414</v>
      </c>
      <c r="F9" s="5">
        <v>40416</v>
      </c>
      <c r="G9" s="5">
        <v>40419</v>
      </c>
      <c r="H9" s="5">
        <v>40420</v>
      </c>
      <c r="I9" s="5">
        <v>40421</v>
      </c>
      <c r="J9" s="5"/>
      <c r="K9" s="5"/>
      <c r="L9" s="2"/>
    </row>
    <row r="10" spans="1:12" ht="33" customHeight="1">
      <c r="A10" s="14" t="s">
        <v>347</v>
      </c>
      <c r="B10" s="14" t="s">
        <v>384</v>
      </c>
      <c r="C10" s="15" t="s">
        <v>381</v>
      </c>
      <c r="D10" s="15" t="s">
        <v>382</v>
      </c>
      <c r="E10" s="15" t="s">
        <v>383</v>
      </c>
      <c r="F10" s="15" t="s">
        <v>348</v>
      </c>
      <c r="G10" s="15" t="s">
        <v>381</v>
      </c>
      <c r="H10" s="88" t="s">
        <v>382</v>
      </c>
      <c r="I10" s="15" t="s">
        <v>383</v>
      </c>
      <c r="J10" s="15"/>
      <c r="K10" s="15"/>
      <c r="L10" s="14"/>
    </row>
    <row r="11" spans="1:12" ht="33" customHeight="1">
      <c r="A11" s="16" t="s">
        <v>350</v>
      </c>
      <c r="B11" s="87" t="s">
        <v>385</v>
      </c>
      <c r="C11" s="85" t="s">
        <v>352</v>
      </c>
      <c r="D11" s="85" t="s">
        <v>352</v>
      </c>
      <c r="E11" s="85" t="s">
        <v>351</v>
      </c>
      <c r="F11" s="87" t="s">
        <v>385</v>
      </c>
      <c r="G11" s="85" t="s">
        <v>385</v>
      </c>
      <c r="H11" s="85" t="s">
        <v>352</v>
      </c>
      <c r="I11" s="85" t="s">
        <v>386</v>
      </c>
      <c r="J11" s="86"/>
      <c r="K11" s="86"/>
      <c r="L11" s="14"/>
    </row>
    <row r="12" spans="1:12" ht="33" customHeight="1">
      <c r="A12" s="1" t="s">
        <v>353</v>
      </c>
      <c r="B12" s="9" t="s">
        <v>283</v>
      </c>
      <c r="C12" s="9" t="s">
        <v>285</v>
      </c>
      <c r="D12" s="9" t="s">
        <v>388</v>
      </c>
      <c r="E12" s="9" t="s">
        <v>281</v>
      </c>
      <c r="F12" s="9" t="s">
        <v>292</v>
      </c>
      <c r="G12" s="9" t="s">
        <v>287</v>
      </c>
      <c r="H12" s="9" t="s">
        <v>283</v>
      </c>
      <c r="I12" s="9" t="s">
        <v>387</v>
      </c>
      <c r="J12" s="9"/>
      <c r="K12" s="9"/>
      <c r="L12" s="9"/>
    </row>
    <row r="13" spans="1:12" ht="33" customHeight="1">
      <c r="A13" s="1" t="s">
        <v>354</v>
      </c>
      <c r="B13" s="9" t="s">
        <v>289</v>
      </c>
      <c r="C13" s="9" t="s">
        <v>284</v>
      </c>
      <c r="D13" s="9" t="s">
        <v>291</v>
      </c>
      <c r="E13" s="9" t="s">
        <v>290</v>
      </c>
      <c r="F13" s="9" t="s">
        <v>288</v>
      </c>
      <c r="G13" s="9" t="s">
        <v>388</v>
      </c>
      <c r="H13" s="9" t="s">
        <v>282</v>
      </c>
      <c r="I13" s="9" t="s">
        <v>292</v>
      </c>
      <c r="J13" s="9"/>
      <c r="K13" s="9"/>
      <c r="L13" s="8"/>
    </row>
    <row r="15" spans="1:6" ht="21" thickBot="1">
      <c r="A15" s="99" t="s">
        <v>355</v>
      </c>
      <c r="B15" s="99"/>
      <c r="C15" s="99"/>
      <c r="D15" s="99"/>
      <c r="E15" s="99"/>
      <c r="F15" s="99"/>
    </row>
    <row r="16" spans="1:12" ht="21" thickBot="1">
      <c r="A16" s="104" t="s">
        <v>380</v>
      </c>
      <c r="B16" s="105"/>
      <c r="C16" s="105"/>
      <c r="D16" s="105"/>
      <c r="E16" s="105"/>
      <c r="F16" s="106"/>
      <c r="G16" s="101" t="s">
        <v>356</v>
      </c>
      <c r="H16" s="102"/>
      <c r="I16" s="102"/>
      <c r="J16" s="102"/>
      <c r="K16" s="102"/>
      <c r="L16" s="103"/>
    </row>
    <row r="17" spans="1:12" ht="14.25">
      <c r="A17" s="73" t="s">
        <v>357</v>
      </c>
      <c r="B17" s="31" t="s">
        <v>358</v>
      </c>
      <c r="C17" s="76" t="s">
        <v>359</v>
      </c>
      <c r="D17" s="77" t="s">
        <v>360</v>
      </c>
      <c r="E17" s="78" t="s">
        <v>349</v>
      </c>
      <c r="F17" s="74" t="s">
        <v>361</v>
      </c>
      <c r="G17" s="42" t="s">
        <v>357</v>
      </c>
      <c r="H17" s="43" t="s">
        <v>358</v>
      </c>
      <c r="I17" s="55" t="s">
        <v>359</v>
      </c>
      <c r="J17" s="68" t="s">
        <v>360</v>
      </c>
      <c r="K17" s="69" t="s">
        <v>349</v>
      </c>
      <c r="L17" s="44" t="s">
        <v>361</v>
      </c>
    </row>
    <row r="18" spans="1:12" ht="22.5" customHeight="1">
      <c r="A18" s="53" t="s">
        <v>362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362</v>
      </c>
      <c r="H18" s="15">
        <v>6</v>
      </c>
      <c r="I18" s="33">
        <f>C18+3월!D19+4월!C18+5월!C18+6월!C18+7월!C18</f>
        <v>8</v>
      </c>
      <c r="J18" s="33">
        <f>D18+3월!E19+4월!D18+5월!D18+6월!D18+7월!D18</f>
        <v>6</v>
      </c>
      <c r="K18" s="33">
        <f>E18+3월!F19+4월!E18+5월!E18+6월!E18+7월!E18</f>
        <v>3</v>
      </c>
      <c r="L18" s="54">
        <f aca="true" t="shared" si="1" ref="L18:L33">SUM(I18:K18)</f>
        <v>17</v>
      </c>
    </row>
    <row r="19" spans="1:12" ht="21" customHeight="1">
      <c r="A19" s="53" t="s">
        <v>363</v>
      </c>
      <c r="B19" s="15">
        <v>6</v>
      </c>
      <c r="C19" s="33">
        <v>3</v>
      </c>
      <c r="D19" s="33"/>
      <c r="E19" s="33"/>
      <c r="F19" s="75">
        <f t="shared" si="0"/>
        <v>3</v>
      </c>
      <c r="G19" s="53" t="s">
        <v>363</v>
      </c>
      <c r="H19" s="15">
        <v>6</v>
      </c>
      <c r="I19" s="33">
        <f>C19+3월!D20+4월!C19+5월!C19+6월!C19+7월!C19</f>
        <v>9</v>
      </c>
      <c r="J19" s="33">
        <f>D19+3월!E20+4월!D19+5월!D19+6월!D19+7월!D19</f>
        <v>5</v>
      </c>
      <c r="K19" s="33">
        <f>E19+3월!F20+4월!E19+5월!E19+6월!E19+7월!E19</f>
        <v>3</v>
      </c>
      <c r="L19" s="54">
        <f t="shared" si="1"/>
        <v>17</v>
      </c>
    </row>
    <row r="20" spans="1:12" ht="21.75" customHeight="1">
      <c r="A20" s="53" t="s">
        <v>364</v>
      </c>
      <c r="B20" s="15">
        <v>6</v>
      </c>
      <c r="C20" s="33">
        <v>3</v>
      </c>
      <c r="D20" s="33"/>
      <c r="E20" s="33"/>
      <c r="F20" s="75">
        <f t="shared" si="0"/>
        <v>3</v>
      </c>
      <c r="G20" s="53" t="s">
        <v>364</v>
      </c>
      <c r="H20" s="15">
        <v>6</v>
      </c>
      <c r="I20" s="33">
        <f>C20+3월!D21+4월!C20+5월!C20+6월!C20+7월!C20</f>
        <v>9</v>
      </c>
      <c r="J20" s="33">
        <f>D20+3월!E21+4월!D20+5월!D20+6월!D20+7월!D20</f>
        <v>5</v>
      </c>
      <c r="K20" s="33">
        <f>E20+3월!F21+4월!E20+5월!E20+6월!E20+7월!E20</f>
        <v>3</v>
      </c>
      <c r="L20" s="54">
        <f t="shared" si="1"/>
        <v>17</v>
      </c>
    </row>
    <row r="21" spans="1:12" ht="22.5">
      <c r="A21" s="53" t="s">
        <v>365</v>
      </c>
      <c r="B21" s="15">
        <v>6</v>
      </c>
      <c r="C21" s="33">
        <v>3</v>
      </c>
      <c r="D21" s="33"/>
      <c r="E21" s="33"/>
      <c r="F21" s="75">
        <f t="shared" si="0"/>
        <v>3</v>
      </c>
      <c r="G21" s="53" t="s">
        <v>365</v>
      </c>
      <c r="H21" s="15">
        <v>6</v>
      </c>
      <c r="I21" s="33">
        <f>C21+3월!D22+4월!C21+5월!C21+6월!C21+7월!C21</f>
        <v>9</v>
      </c>
      <c r="J21" s="33">
        <f>D21+3월!E22+4월!D21+5월!D21+6월!D21+7월!D21</f>
        <v>5</v>
      </c>
      <c r="K21" s="33">
        <f>E21+3월!F22+4월!E21+5월!E21+6월!E21+7월!E21</f>
        <v>2</v>
      </c>
      <c r="L21" s="54">
        <f t="shared" si="1"/>
        <v>16</v>
      </c>
    </row>
    <row r="22" spans="1:12" ht="22.5">
      <c r="A22" s="53" t="s">
        <v>366</v>
      </c>
      <c r="B22" s="15">
        <v>6</v>
      </c>
      <c r="C22" s="33">
        <v>3</v>
      </c>
      <c r="D22" s="33"/>
      <c r="E22" s="33"/>
      <c r="F22" s="75">
        <f t="shared" si="0"/>
        <v>3</v>
      </c>
      <c r="G22" s="53" t="s">
        <v>366</v>
      </c>
      <c r="H22" s="15">
        <v>6</v>
      </c>
      <c r="I22" s="33">
        <f>C22+3월!D23+4월!C22+5월!C22+6월!C22+7월!C22</f>
        <v>10</v>
      </c>
      <c r="J22" s="33">
        <f>D22+3월!E23+4월!D22+5월!D22+6월!D22+7월!D22</f>
        <v>4</v>
      </c>
      <c r="K22" s="33">
        <f>E22+3월!F23+4월!E22+5월!E22+6월!E22+7월!E22</f>
        <v>2</v>
      </c>
      <c r="L22" s="54">
        <f t="shared" si="1"/>
        <v>16</v>
      </c>
    </row>
    <row r="23" spans="1:12" ht="0.75" customHeight="1">
      <c r="A23" s="93" t="s">
        <v>367</v>
      </c>
      <c r="B23" s="94">
        <v>6</v>
      </c>
      <c r="C23" s="33"/>
      <c r="D23" s="33"/>
      <c r="E23" s="95"/>
      <c r="F23" s="96">
        <f t="shared" si="0"/>
        <v>0</v>
      </c>
      <c r="G23" s="93" t="s">
        <v>367</v>
      </c>
      <c r="H23" s="94">
        <v>6</v>
      </c>
      <c r="I23" s="95">
        <f>C23+3월!D24+4월!C23+5월!C23+6월!C23+7월!C23</f>
        <v>6</v>
      </c>
      <c r="J23" s="95">
        <f>D23+3월!E24+4월!D23+5월!D23+6월!D23+7월!D23</f>
        <v>5</v>
      </c>
      <c r="K23" s="95">
        <f>E23+3월!F24+4월!E23+5월!E23+6월!E23+7월!E23</f>
        <v>2</v>
      </c>
      <c r="L23" s="96">
        <f t="shared" si="1"/>
        <v>13</v>
      </c>
    </row>
    <row r="24" spans="1:12" ht="22.5">
      <c r="A24" s="53" t="s">
        <v>368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368</v>
      </c>
      <c r="H24" s="15">
        <v>5</v>
      </c>
      <c r="I24" s="33">
        <f>C24+3월!D25+4월!C24+5월!C24+6월!C24+7월!C24</f>
        <v>8</v>
      </c>
      <c r="J24" s="33">
        <f>D24+3월!E25+4월!D24+5월!D24+6월!D24+7월!D24</f>
        <v>6</v>
      </c>
      <c r="K24" s="33">
        <f>E24+3월!F25+4월!E24+5월!E24+6월!E24+7월!E24</f>
        <v>2</v>
      </c>
      <c r="L24" s="54">
        <f t="shared" si="1"/>
        <v>16</v>
      </c>
    </row>
    <row r="25" spans="1:12" ht="0.75" customHeight="1">
      <c r="A25" s="93" t="s">
        <v>369</v>
      </c>
      <c r="B25" s="94">
        <v>5</v>
      </c>
      <c r="C25" s="33"/>
      <c r="D25" s="33"/>
      <c r="E25" s="95"/>
      <c r="F25" s="96">
        <f t="shared" si="0"/>
        <v>0</v>
      </c>
      <c r="G25" s="93" t="s">
        <v>369</v>
      </c>
      <c r="H25" s="94">
        <v>5</v>
      </c>
      <c r="I25" s="95">
        <f>C25+3월!D26+4월!C25+5월!C25+6월!C25+7월!C25</f>
        <v>1</v>
      </c>
      <c r="J25" s="95">
        <f>D25+3월!E26+4월!D25+5월!D25+6월!D25+7월!D25</f>
        <v>2</v>
      </c>
      <c r="K25" s="95">
        <f>E25+3월!F26+4월!E25+5월!E25+6월!E25+7월!E25</f>
        <v>1</v>
      </c>
      <c r="L25" s="96">
        <f t="shared" si="1"/>
        <v>4</v>
      </c>
    </row>
    <row r="26" spans="1:12" ht="22.5">
      <c r="A26" s="53" t="s">
        <v>370</v>
      </c>
      <c r="B26" s="15">
        <v>5</v>
      </c>
      <c r="C26" s="33">
        <v>1</v>
      </c>
      <c r="D26" s="33">
        <v>2</v>
      </c>
      <c r="E26" s="33"/>
      <c r="F26" s="75">
        <f t="shared" si="0"/>
        <v>3</v>
      </c>
      <c r="G26" s="53" t="s">
        <v>370</v>
      </c>
      <c r="H26" s="15">
        <v>5</v>
      </c>
      <c r="I26" s="33">
        <f>C26+3월!D27+4월!C26+5월!C26+6월!C26+7월!C26</f>
        <v>1</v>
      </c>
      <c r="J26" s="33">
        <f>D26+3월!E27+4월!D26+5월!D26+6월!D26+7월!D26</f>
        <v>12</v>
      </c>
      <c r="K26" s="33">
        <f>E26+3월!F27+4월!E26+5월!E26+6월!E26+7월!E26</f>
        <v>2</v>
      </c>
      <c r="L26" s="54">
        <f t="shared" si="1"/>
        <v>15</v>
      </c>
    </row>
    <row r="27" spans="1:12" ht="22.5">
      <c r="A27" s="53" t="s">
        <v>371</v>
      </c>
      <c r="B27" s="15">
        <v>5</v>
      </c>
      <c r="C27" s="33">
        <v>3</v>
      </c>
      <c r="D27" s="33"/>
      <c r="E27" s="33"/>
      <c r="F27" s="75">
        <f t="shared" si="0"/>
        <v>3</v>
      </c>
      <c r="G27" s="53" t="s">
        <v>371</v>
      </c>
      <c r="H27" s="15">
        <v>5</v>
      </c>
      <c r="I27" s="33">
        <f>C27+3월!D28+4월!C27+5월!C27+6월!C27+7월!C27</f>
        <v>9</v>
      </c>
      <c r="J27" s="33">
        <f>D27+3월!E28+4월!D27+5월!D27+6월!D27+7월!D27</f>
        <v>5</v>
      </c>
      <c r="K27" s="33">
        <f>E27+3월!F28+4월!E27+5월!E27+6월!E27+7월!E27</f>
        <v>2</v>
      </c>
      <c r="L27" s="54">
        <f t="shared" si="1"/>
        <v>16</v>
      </c>
    </row>
    <row r="28" spans="1:12" ht="22.5">
      <c r="A28" s="53" t="s">
        <v>372</v>
      </c>
      <c r="B28" s="15">
        <v>4</v>
      </c>
      <c r="C28" s="33">
        <v>3</v>
      </c>
      <c r="D28" s="33"/>
      <c r="E28" s="33"/>
      <c r="F28" s="75">
        <f t="shared" si="0"/>
        <v>3</v>
      </c>
      <c r="G28" s="53" t="s">
        <v>372</v>
      </c>
      <c r="H28" s="15">
        <v>4</v>
      </c>
      <c r="I28" s="33">
        <f>C28+3월!D29+4월!C28+5월!C28+6월!C28+7월!C28</f>
        <v>10</v>
      </c>
      <c r="J28" s="33">
        <f>D28+3월!E29+4월!D28+5월!D28+6월!D28+7월!D28</f>
        <v>5</v>
      </c>
      <c r="K28" s="33">
        <f>E28+3월!F29+4월!E28+5월!E28+6월!E28+7월!E28</f>
        <v>2</v>
      </c>
      <c r="L28" s="54">
        <f t="shared" si="1"/>
        <v>17</v>
      </c>
    </row>
    <row r="29" spans="1:12" ht="21.75" customHeight="1">
      <c r="A29" s="53" t="s">
        <v>373</v>
      </c>
      <c r="B29" s="15">
        <v>4</v>
      </c>
      <c r="C29" s="33">
        <v>3</v>
      </c>
      <c r="D29" s="33"/>
      <c r="E29" s="33"/>
      <c r="F29" s="75">
        <f t="shared" si="0"/>
        <v>3</v>
      </c>
      <c r="G29" s="53" t="s">
        <v>373</v>
      </c>
      <c r="H29" s="15">
        <v>4</v>
      </c>
      <c r="I29" s="33">
        <f>C29+3월!D30+4월!C29+5월!C29+6월!C29+7월!C29</f>
        <v>9</v>
      </c>
      <c r="J29" s="33">
        <f>D29+3월!E30+4월!D29+5월!D29+6월!D29+7월!D29</f>
        <v>5</v>
      </c>
      <c r="K29" s="33">
        <f>E29+3월!F30+4월!E29+5월!E29+6월!E29+7월!E29</f>
        <v>2</v>
      </c>
      <c r="L29" s="54">
        <f t="shared" si="1"/>
        <v>16</v>
      </c>
    </row>
    <row r="30" spans="1:13" ht="22.5" hidden="1">
      <c r="A30" s="93" t="s">
        <v>374</v>
      </c>
      <c r="B30" s="94">
        <v>4</v>
      </c>
      <c r="C30" s="95"/>
      <c r="D30" s="95"/>
      <c r="E30" s="95"/>
      <c r="F30" s="96">
        <f t="shared" si="0"/>
        <v>0</v>
      </c>
      <c r="G30" s="93" t="s">
        <v>374</v>
      </c>
      <c r="H30" s="94">
        <v>4</v>
      </c>
      <c r="I30" s="95">
        <f>C30+3월!D31+4월!C30+5월!C30+6월!C30+7월!C30</f>
        <v>4</v>
      </c>
      <c r="J30" s="95">
        <f>D30+3월!E31+4월!D30+5월!D30+6월!D30+7월!D30</f>
        <v>3</v>
      </c>
      <c r="K30" s="95">
        <f>E30+3월!F31+4월!E30+5월!E30+6월!E30+7월!E30</f>
        <v>2</v>
      </c>
      <c r="L30" s="96">
        <f t="shared" si="1"/>
        <v>9</v>
      </c>
      <c r="M30" s="92"/>
    </row>
    <row r="31" spans="1:12" ht="22.5">
      <c r="A31" s="53" t="s">
        <v>375</v>
      </c>
      <c r="B31" s="15">
        <v>4</v>
      </c>
      <c r="C31" s="33">
        <v>1</v>
      </c>
      <c r="D31" s="33">
        <v>2</v>
      </c>
      <c r="E31" s="33"/>
      <c r="F31" s="75">
        <f t="shared" si="0"/>
        <v>3</v>
      </c>
      <c r="G31" s="53" t="s">
        <v>375</v>
      </c>
      <c r="H31" s="15">
        <v>4</v>
      </c>
      <c r="I31" s="33">
        <f>C31+3월!D32+4월!C31+5월!C31+6월!C31+7월!C31</f>
        <v>7</v>
      </c>
      <c r="J31" s="33">
        <f>D31+3월!E32+4월!D31+5월!D31+6월!D31+7월!D31</f>
        <v>6</v>
      </c>
      <c r="K31" s="33">
        <f>E31+3월!F32+4월!E31+5월!E31+6월!E31+7월!E31</f>
        <v>3</v>
      </c>
      <c r="L31" s="54">
        <f t="shared" si="1"/>
        <v>16</v>
      </c>
    </row>
    <row r="32" spans="1:12" ht="22.5">
      <c r="A32" s="53" t="s">
        <v>376</v>
      </c>
      <c r="B32" s="15">
        <v>4</v>
      </c>
      <c r="C32" s="33">
        <v>3</v>
      </c>
      <c r="D32" s="33"/>
      <c r="E32" s="33"/>
      <c r="F32" s="75">
        <f t="shared" si="0"/>
        <v>3</v>
      </c>
      <c r="G32" s="53" t="s">
        <v>376</v>
      </c>
      <c r="H32" s="15">
        <v>4</v>
      </c>
      <c r="I32" s="33">
        <f>C32+3월!D33+4월!C32+5월!C32+6월!C32+7월!C32</f>
        <v>9</v>
      </c>
      <c r="J32" s="33">
        <f>D32+3월!E33+4월!D32+5월!D32+6월!D32+7월!D32</f>
        <v>4</v>
      </c>
      <c r="K32" s="33">
        <f>E32+3월!F33+4월!E32+5월!E32+6월!E32+7월!E32</f>
        <v>3</v>
      </c>
      <c r="L32" s="54">
        <f t="shared" si="1"/>
        <v>16</v>
      </c>
    </row>
    <row r="33" spans="1:12" ht="22.5">
      <c r="A33" s="53" t="s">
        <v>377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377</v>
      </c>
      <c r="H33" s="15">
        <v>4</v>
      </c>
      <c r="I33" s="33">
        <f>C33+3월!D34+4월!C33+5월!C33+6월!C33+7월!C33</f>
        <v>7</v>
      </c>
      <c r="J33" s="33">
        <f>D33+3월!E34+4월!D33+5월!D33+6월!D33+7월!D33</f>
        <v>6</v>
      </c>
      <c r="K33" s="33">
        <f>E33+3월!F34+4월!E33+5월!E33+6월!E33+7월!E33</f>
        <v>2</v>
      </c>
      <c r="L33" s="54">
        <f t="shared" si="1"/>
        <v>15</v>
      </c>
    </row>
    <row r="34" spans="1:12" ht="21" customHeight="1">
      <c r="A34" s="45"/>
      <c r="B34" s="35" t="s">
        <v>361</v>
      </c>
      <c r="C34" s="34">
        <f>SUM(C18:C33)</f>
        <v>30</v>
      </c>
      <c r="D34" s="36">
        <f>SUM(D18:D33)</f>
        <v>8</v>
      </c>
      <c r="E34" s="34">
        <f>SUM(E18:E33)</f>
        <v>0</v>
      </c>
      <c r="F34" s="46"/>
      <c r="G34" s="45"/>
      <c r="H34" s="35" t="s">
        <v>361</v>
      </c>
      <c r="I34" s="34">
        <f>SUM(I18:I33)</f>
        <v>116</v>
      </c>
      <c r="J34" s="36">
        <f>SUM(J18:J33)</f>
        <v>84</v>
      </c>
      <c r="K34" s="34">
        <f>SUM(K18:K33)</f>
        <v>36</v>
      </c>
      <c r="L34" s="46"/>
    </row>
    <row r="35" spans="1:12" ht="21" customHeight="1" thickBot="1">
      <c r="A35" s="47"/>
      <c r="B35" s="48" t="s">
        <v>378</v>
      </c>
      <c r="C35" s="49">
        <f>C34+D34+E34</f>
        <v>38</v>
      </c>
      <c r="D35" s="50"/>
      <c r="E35" s="50"/>
      <c r="F35" s="51"/>
      <c r="G35" s="47"/>
      <c r="H35" s="48" t="s">
        <v>378</v>
      </c>
      <c r="I35" s="49">
        <f>I34+J34+K34</f>
        <v>236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E7" sqref="E7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98" t="s">
        <v>421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389</v>
      </c>
      <c r="B3" s="5">
        <v>40423</v>
      </c>
      <c r="C3" s="5">
        <v>40425</v>
      </c>
      <c r="D3" s="5">
        <v>40426</v>
      </c>
      <c r="E3" s="5">
        <v>40427</v>
      </c>
      <c r="F3" s="5">
        <v>40428</v>
      </c>
      <c r="G3" s="5">
        <v>40430</v>
      </c>
      <c r="H3" s="5">
        <v>40432</v>
      </c>
      <c r="I3" s="5">
        <v>40433</v>
      </c>
      <c r="J3" s="5">
        <v>40434</v>
      </c>
      <c r="K3" s="5">
        <v>40435</v>
      </c>
      <c r="L3" s="2">
        <v>40437</v>
      </c>
    </row>
    <row r="4" spans="1:12" ht="33" customHeight="1">
      <c r="A4" s="14" t="s">
        <v>390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0</v>
      </c>
      <c r="L4" s="15" t="s">
        <v>31</v>
      </c>
    </row>
    <row r="5" spans="1:12" ht="33" customHeight="1">
      <c r="A5" s="16" t="s">
        <v>391</v>
      </c>
      <c r="B5" s="85" t="s">
        <v>393</v>
      </c>
      <c r="C5" s="87" t="s">
        <v>35</v>
      </c>
      <c r="D5" s="85" t="s">
        <v>392</v>
      </c>
      <c r="E5" s="87" t="s">
        <v>392</v>
      </c>
      <c r="F5" s="85" t="s">
        <v>393</v>
      </c>
      <c r="G5" s="85" t="s">
        <v>393</v>
      </c>
      <c r="H5" s="87" t="s">
        <v>35</v>
      </c>
      <c r="I5" s="85" t="s">
        <v>392</v>
      </c>
      <c r="J5" s="85" t="s">
        <v>392</v>
      </c>
      <c r="K5" s="85" t="s">
        <v>393</v>
      </c>
      <c r="L5" s="85" t="s">
        <v>393</v>
      </c>
    </row>
    <row r="6" spans="1:12" ht="33" customHeight="1">
      <c r="A6" s="1" t="s">
        <v>394</v>
      </c>
      <c r="B6" s="9" t="s">
        <v>245</v>
      </c>
      <c r="C6" s="9" t="s">
        <v>149</v>
      </c>
      <c r="D6" s="9" t="s">
        <v>153</v>
      </c>
      <c r="E6" s="9" t="s">
        <v>148</v>
      </c>
      <c r="F6" s="9" t="s">
        <v>131</v>
      </c>
      <c r="G6" s="9" t="s">
        <v>148</v>
      </c>
      <c r="H6" s="29" t="s">
        <v>147</v>
      </c>
      <c r="I6" s="29" t="s">
        <v>245</v>
      </c>
      <c r="J6" s="29" t="s">
        <v>151</v>
      </c>
      <c r="K6" s="9" t="s">
        <v>135</v>
      </c>
      <c r="L6" s="9" t="s">
        <v>130</v>
      </c>
    </row>
    <row r="7" spans="1:12" ht="33" customHeight="1">
      <c r="A7" s="1" t="s">
        <v>395</v>
      </c>
      <c r="B7" s="9" t="s">
        <v>145</v>
      </c>
      <c r="C7" s="9" t="s">
        <v>150</v>
      </c>
      <c r="D7" s="9" t="s">
        <v>147</v>
      </c>
      <c r="E7" s="9" t="s">
        <v>145</v>
      </c>
      <c r="F7" s="9" t="s">
        <v>151</v>
      </c>
      <c r="G7" s="29" t="s">
        <v>150</v>
      </c>
      <c r="H7" s="29" t="s">
        <v>130</v>
      </c>
      <c r="I7" s="29" t="s">
        <v>152</v>
      </c>
      <c r="J7" s="29" t="s">
        <v>150</v>
      </c>
      <c r="K7" s="29" t="s">
        <v>153</v>
      </c>
      <c r="L7" s="29" t="s">
        <v>152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389</v>
      </c>
      <c r="B9" s="2">
        <v>40439</v>
      </c>
      <c r="C9" s="5">
        <v>40440</v>
      </c>
      <c r="D9" s="5">
        <v>40441</v>
      </c>
      <c r="E9" s="5">
        <v>40442</v>
      </c>
      <c r="F9" s="5">
        <v>40444</v>
      </c>
      <c r="G9" s="5">
        <v>40446</v>
      </c>
      <c r="H9" s="5">
        <v>40447</v>
      </c>
      <c r="I9" s="5">
        <v>40448</v>
      </c>
      <c r="J9" s="5">
        <v>40449</v>
      </c>
      <c r="K9" s="5">
        <v>40451</v>
      </c>
      <c r="L9" s="2"/>
    </row>
    <row r="10" spans="1:12" ht="33" customHeight="1">
      <c r="A10" s="14" t="s">
        <v>390</v>
      </c>
      <c r="B10" s="14" t="s">
        <v>32</v>
      </c>
      <c r="C10" s="15" t="s">
        <v>33</v>
      </c>
      <c r="D10" s="15" t="s">
        <v>34</v>
      </c>
      <c r="E10" s="15" t="s">
        <v>0</v>
      </c>
      <c r="F10" s="15" t="s">
        <v>31</v>
      </c>
      <c r="G10" s="15" t="s">
        <v>32</v>
      </c>
      <c r="H10" s="88" t="s">
        <v>33</v>
      </c>
      <c r="I10" s="15" t="s">
        <v>34</v>
      </c>
      <c r="J10" s="15" t="s">
        <v>0</v>
      </c>
      <c r="K10" s="15" t="s">
        <v>31</v>
      </c>
      <c r="L10" s="14"/>
    </row>
    <row r="11" spans="1:12" ht="33" customHeight="1">
      <c r="A11" s="16" t="s">
        <v>391</v>
      </c>
      <c r="B11" s="87" t="s">
        <v>35</v>
      </c>
      <c r="C11" s="85" t="s">
        <v>392</v>
      </c>
      <c r="D11" s="85" t="s">
        <v>392</v>
      </c>
      <c r="E11" s="85" t="s">
        <v>393</v>
      </c>
      <c r="F11" s="85" t="s">
        <v>393</v>
      </c>
      <c r="G11" s="87" t="s">
        <v>35</v>
      </c>
      <c r="H11" s="85" t="s">
        <v>392</v>
      </c>
      <c r="I11" s="85" t="s">
        <v>392</v>
      </c>
      <c r="J11" s="85" t="s">
        <v>393</v>
      </c>
      <c r="K11" s="85" t="s">
        <v>393</v>
      </c>
      <c r="L11" s="14"/>
    </row>
    <row r="12" spans="1:12" ht="33" customHeight="1">
      <c r="A12" s="1" t="s">
        <v>394</v>
      </c>
      <c r="B12" s="9" t="s">
        <v>130</v>
      </c>
      <c r="C12" s="9" t="s">
        <v>145</v>
      </c>
      <c r="D12" s="9" t="s">
        <v>135</v>
      </c>
      <c r="E12" s="9" t="s">
        <v>130</v>
      </c>
      <c r="F12" s="9" t="s">
        <v>131</v>
      </c>
      <c r="G12" s="9" t="s">
        <v>135</v>
      </c>
      <c r="H12" s="9" t="s">
        <v>131</v>
      </c>
      <c r="I12" s="9" t="s">
        <v>245</v>
      </c>
      <c r="J12" s="9" t="s">
        <v>151</v>
      </c>
      <c r="K12" s="9" t="s">
        <v>149</v>
      </c>
      <c r="L12" s="9"/>
    </row>
    <row r="13" spans="1:12" ht="33" customHeight="1">
      <c r="A13" s="1" t="s">
        <v>395</v>
      </c>
      <c r="B13" s="9" t="s">
        <v>134</v>
      </c>
      <c r="C13" s="9" t="s">
        <v>153</v>
      </c>
      <c r="D13" s="9" t="s">
        <v>134</v>
      </c>
      <c r="E13" s="9" t="s">
        <v>152</v>
      </c>
      <c r="F13" s="9" t="s">
        <v>134</v>
      </c>
      <c r="G13" s="9" t="s">
        <v>152</v>
      </c>
      <c r="H13" s="9" t="s">
        <v>149</v>
      </c>
      <c r="I13" s="9" t="s">
        <v>147</v>
      </c>
      <c r="J13" s="9" t="s">
        <v>148</v>
      </c>
      <c r="K13" s="9" t="s">
        <v>147</v>
      </c>
      <c r="L13" s="8"/>
    </row>
    <row r="15" spans="1:6" ht="21" thickBot="1">
      <c r="A15" s="99" t="s">
        <v>396</v>
      </c>
      <c r="B15" s="99"/>
      <c r="C15" s="99"/>
      <c r="D15" s="99"/>
      <c r="E15" s="99"/>
      <c r="F15" s="99"/>
    </row>
    <row r="16" spans="1:12" ht="21" thickBot="1">
      <c r="A16" s="104" t="s">
        <v>422</v>
      </c>
      <c r="B16" s="105"/>
      <c r="C16" s="105"/>
      <c r="D16" s="105"/>
      <c r="E16" s="105"/>
      <c r="F16" s="106"/>
      <c r="G16" s="101" t="s">
        <v>397</v>
      </c>
      <c r="H16" s="102"/>
      <c r="I16" s="102"/>
      <c r="J16" s="102"/>
      <c r="K16" s="102"/>
      <c r="L16" s="103"/>
    </row>
    <row r="17" spans="1:12" ht="14.25">
      <c r="A17" s="73" t="s">
        <v>398</v>
      </c>
      <c r="B17" s="31" t="s">
        <v>399</v>
      </c>
      <c r="C17" s="76" t="s">
        <v>400</v>
      </c>
      <c r="D17" s="77" t="s">
        <v>401</v>
      </c>
      <c r="E17" s="78" t="s">
        <v>402</v>
      </c>
      <c r="F17" s="74" t="s">
        <v>403</v>
      </c>
      <c r="G17" s="42" t="s">
        <v>398</v>
      </c>
      <c r="H17" s="43" t="s">
        <v>399</v>
      </c>
      <c r="I17" s="55" t="s">
        <v>400</v>
      </c>
      <c r="J17" s="68" t="s">
        <v>401</v>
      </c>
      <c r="K17" s="69" t="s">
        <v>402</v>
      </c>
      <c r="L17" s="44" t="s">
        <v>403</v>
      </c>
    </row>
    <row r="18" spans="1:12" ht="22.5" customHeight="1">
      <c r="A18" s="53" t="s">
        <v>404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404</v>
      </c>
      <c r="H18" s="15">
        <v>6</v>
      </c>
      <c r="I18" s="33">
        <f>C18+3월!D19+4월!C18+5월!C18+6월!C18+7월!C18+8월!C18</f>
        <v>10</v>
      </c>
      <c r="J18" s="33">
        <f>D18+3월!E19+4월!D18+5월!D18+6월!D18+7월!D18+8월!D18</f>
        <v>7</v>
      </c>
      <c r="K18" s="33">
        <f>E18+3월!F19+4월!E18+5월!E18+6월!E18+7월!E18+8월!E18</f>
        <v>3</v>
      </c>
      <c r="L18" s="54">
        <f aca="true" t="shared" si="1" ref="L18:L33">SUM(I18:K18)</f>
        <v>20</v>
      </c>
    </row>
    <row r="19" spans="1:12" ht="21" customHeight="1">
      <c r="A19" s="53" t="s">
        <v>405</v>
      </c>
      <c r="B19" s="15">
        <v>6</v>
      </c>
      <c r="C19" s="33">
        <v>1</v>
      </c>
      <c r="D19" s="33">
        <v>2</v>
      </c>
      <c r="E19" s="33"/>
      <c r="F19" s="75">
        <f t="shared" si="0"/>
        <v>3</v>
      </c>
      <c r="G19" s="53" t="s">
        <v>405</v>
      </c>
      <c r="H19" s="15">
        <v>6</v>
      </c>
      <c r="I19" s="33">
        <f>C19+3월!D20+4월!C19+5월!C19+6월!C19+7월!C19+8월!C19</f>
        <v>10</v>
      </c>
      <c r="J19" s="33">
        <f>D19+3월!E20+4월!D19+5월!D19+6월!D19+7월!D19+8월!D19</f>
        <v>7</v>
      </c>
      <c r="K19" s="33">
        <f>E19+3월!F20+4월!E19+5월!E19+6월!E19+7월!E19+8월!E19</f>
        <v>3</v>
      </c>
      <c r="L19" s="54">
        <f t="shared" si="1"/>
        <v>20</v>
      </c>
    </row>
    <row r="20" spans="1:12" ht="21.75" customHeight="1">
      <c r="A20" s="53" t="s">
        <v>406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406</v>
      </c>
      <c r="H20" s="15">
        <v>6</v>
      </c>
      <c r="I20" s="33">
        <f>C20+3월!D21+4월!C20+5월!C20+6월!C20+7월!C20+8월!C20</f>
        <v>11</v>
      </c>
      <c r="J20" s="33">
        <f>D20+3월!E21+4월!D20+5월!D20+6월!D20+7월!D20+8월!D20</f>
        <v>6</v>
      </c>
      <c r="K20" s="33">
        <f>E20+3월!F21+4월!E20+5월!E20+6월!E20+7월!E20+8월!E20</f>
        <v>3</v>
      </c>
      <c r="L20" s="54">
        <f t="shared" si="1"/>
        <v>20</v>
      </c>
    </row>
    <row r="21" spans="1:12" ht="22.5">
      <c r="A21" s="53" t="s">
        <v>407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407</v>
      </c>
      <c r="H21" s="15">
        <v>6</v>
      </c>
      <c r="I21" s="33">
        <f>C21+3월!D22+4월!C21+5월!C21+6월!C21+7월!C21+8월!C21</f>
        <v>10</v>
      </c>
      <c r="J21" s="33">
        <f>D21+3월!E22+4월!D21+5월!D21+6월!D21+7월!D21+8월!D21</f>
        <v>6</v>
      </c>
      <c r="K21" s="33">
        <f>E21+3월!F22+4월!E21+5월!E21+6월!E21+7월!E21+8월!E21</f>
        <v>3</v>
      </c>
      <c r="L21" s="54">
        <f t="shared" si="1"/>
        <v>19</v>
      </c>
    </row>
    <row r="22" spans="1:12" ht="22.5">
      <c r="A22" s="53" t="s">
        <v>408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408</v>
      </c>
      <c r="H22" s="15">
        <v>6</v>
      </c>
      <c r="I22" s="33">
        <f>C22+3월!D23+4월!C22+5월!C22+6월!C22+7월!C22+8월!C22</f>
        <v>11</v>
      </c>
      <c r="J22" s="33">
        <f>D22+3월!E23+4월!D22+5월!D22+6월!D22+7월!D22+8월!D22</f>
        <v>5</v>
      </c>
      <c r="K22" s="33">
        <f>E22+3월!F23+4월!E22+5월!E22+6월!E22+7월!E22+8월!E22</f>
        <v>3</v>
      </c>
      <c r="L22" s="54">
        <f t="shared" si="1"/>
        <v>19</v>
      </c>
    </row>
    <row r="23" spans="1:12" ht="0.75" customHeight="1">
      <c r="A23" s="93" t="s">
        <v>409</v>
      </c>
      <c r="B23" s="94">
        <v>6</v>
      </c>
      <c r="C23" s="33"/>
      <c r="D23" s="33"/>
      <c r="E23" s="95"/>
      <c r="F23" s="96">
        <f t="shared" si="0"/>
        <v>0</v>
      </c>
      <c r="G23" s="93" t="s">
        <v>409</v>
      </c>
      <c r="H23" s="94">
        <v>6</v>
      </c>
      <c r="I23" s="33">
        <f>C23+3월!D24+4월!C23+5월!C23+6월!C23+7월!C23+8월!C23</f>
        <v>6</v>
      </c>
      <c r="J23" s="33">
        <f>D23+3월!E24+4월!D23+5월!D23+6월!D23+7월!D23+8월!D23</f>
        <v>5</v>
      </c>
      <c r="K23" s="33">
        <f>E23+3월!F24+4월!E23+5월!E23+6월!E23+7월!E23+8월!E23</f>
        <v>2</v>
      </c>
      <c r="L23" s="96">
        <f t="shared" si="1"/>
        <v>13</v>
      </c>
    </row>
    <row r="24" spans="1:12" ht="22.5">
      <c r="A24" s="53" t="s">
        <v>410</v>
      </c>
      <c r="B24" s="15">
        <v>5</v>
      </c>
      <c r="C24" s="33">
        <v>1</v>
      </c>
      <c r="D24" s="33">
        <v>1</v>
      </c>
      <c r="E24" s="33">
        <v>1</v>
      </c>
      <c r="F24" s="75">
        <f t="shared" si="0"/>
        <v>3</v>
      </c>
      <c r="G24" s="53" t="s">
        <v>410</v>
      </c>
      <c r="H24" s="15">
        <v>5</v>
      </c>
      <c r="I24" s="33">
        <f>C24+3월!D25+4월!C24+5월!C24+6월!C24+7월!C24+8월!C24</f>
        <v>9</v>
      </c>
      <c r="J24" s="33">
        <f>D24+3월!E25+4월!D24+5월!D24+6월!D24+7월!D24+8월!D24</f>
        <v>7</v>
      </c>
      <c r="K24" s="33">
        <f>E24+3월!F25+4월!E24+5월!E24+6월!E24+7월!E24+8월!E24</f>
        <v>3</v>
      </c>
      <c r="L24" s="54">
        <f t="shared" si="1"/>
        <v>19</v>
      </c>
    </row>
    <row r="25" spans="1:12" ht="0.75" customHeight="1">
      <c r="A25" s="93" t="s">
        <v>411</v>
      </c>
      <c r="B25" s="94">
        <v>5</v>
      </c>
      <c r="C25" s="33"/>
      <c r="D25" s="33"/>
      <c r="E25" s="95"/>
      <c r="F25" s="96">
        <f t="shared" si="0"/>
        <v>0</v>
      </c>
      <c r="G25" s="93" t="s">
        <v>411</v>
      </c>
      <c r="H25" s="94">
        <v>5</v>
      </c>
      <c r="I25" s="33">
        <f>C25+3월!D26+4월!C25+5월!C25+6월!C25+7월!C25+8월!C25</f>
        <v>1</v>
      </c>
      <c r="J25" s="33">
        <f>D25+3월!E26+4월!D25+5월!D25+6월!D25+7월!D25+8월!D25</f>
        <v>2</v>
      </c>
      <c r="K25" s="33">
        <f>E25+3월!F26+4월!E25+5월!E25+6월!E25+7월!E25+8월!E25</f>
        <v>1</v>
      </c>
      <c r="L25" s="96">
        <f t="shared" si="1"/>
        <v>4</v>
      </c>
    </row>
    <row r="26" spans="1:12" ht="22.5">
      <c r="A26" s="53" t="s">
        <v>412</v>
      </c>
      <c r="B26" s="15">
        <v>5</v>
      </c>
      <c r="C26" s="33"/>
      <c r="D26" s="33">
        <v>2</v>
      </c>
      <c r="E26" s="33">
        <v>2</v>
      </c>
      <c r="F26" s="75">
        <f t="shared" si="0"/>
        <v>4</v>
      </c>
      <c r="G26" s="53" t="s">
        <v>412</v>
      </c>
      <c r="H26" s="15">
        <v>5</v>
      </c>
      <c r="I26" s="33">
        <f>C26+3월!D27+4월!C26+5월!C26+6월!C26+7월!C26+8월!C26</f>
        <v>1</v>
      </c>
      <c r="J26" s="33">
        <f>D26+3월!E27+4월!D26+5월!D26+6월!D26+7월!D26+8월!D26</f>
        <v>14</v>
      </c>
      <c r="K26" s="33">
        <f>E26+3월!F27+4월!E26+5월!E26+6월!E26+7월!E26+8월!E26</f>
        <v>4</v>
      </c>
      <c r="L26" s="54">
        <f t="shared" si="1"/>
        <v>19</v>
      </c>
    </row>
    <row r="27" spans="1:12" ht="22.5">
      <c r="A27" s="53" t="s">
        <v>413</v>
      </c>
      <c r="B27" s="15">
        <v>5</v>
      </c>
      <c r="C27" s="33">
        <v>1</v>
      </c>
      <c r="D27" s="33">
        <v>2</v>
      </c>
      <c r="E27" s="33">
        <v>1</v>
      </c>
      <c r="F27" s="75">
        <f t="shared" si="0"/>
        <v>4</v>
      </c>
      <c r="G27" s="53" t="s">
        <v>413</v>
      </c>
      <c r="H27" s="15">
        <v>5</v>
      </c>
      <c r="I27" s="33">
        <f>C27+3월!D28+4월!C27+5월!C27+6월!C27+7월!C27+8월!C27</f>
        <v>10</v>
      </c>
      <c r="J27" s="33">
        <f>D27+3월!E28+4월!D27+5월!D27+6월!D27+7월!D27+8월!D27</f>
        <v>7</v>
      </c>
      <c r="K27" s="33">
        <f>E27+3월!F28+4월!E27+5월!E27+6월!E27+7월!E27+8월!E27</f>
        <v>3</v>
      </c>
      <c r="L27" s="54">
        <f t="shared" si="1"/>
        <v>20</v>
      </c>
    </row>
    <row r="28" spans="1:12" ht="22.5">
      <c r="A28" s="120" t="s">
        <v>414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414</v>
      </c>
      <c r="H28" s="15">
        <v>4</v>
      </c>
      <c r="I28" s="33">
        <f>C28+3월!D29+4월!C28+5월!C28+6월!C28+7월!C28+8월!C28</f>
        <v>11</v>
      </c>
      <c r="J28" s="33">
        <f>D28+3월!E29+4월!D28+5월!D28+6월!D28+7월!D28+8월!D28</f>
        <v>7</v>
      </c>
      <c r="K28" s="33">
        <f>E28+3월!F29+4월!E28+5월!E28+6월!E28+7월!E28+8월!E28</f>
        <v>2</v>
      </c>
      <c r="L28" s="54">
        <f t="shared" si="1"/>
        <v>20</v>
      </c>
    </row>
    <row r="29" spans="1:12" ht="21.75" customHeight="1">
      <c r="A29" s="53" t="s">
        <v>415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415</v>
      </c>
      <c r="H29" s="15">
        <v>4</v>
      </c>
      <c r="I29" s="33">
        <f>C29+3월!D30+4월!C29+5월!C29+6월!C29+7월!C29+8월!C29</f>
        <v>10</v>
      </c>
      <c r="J29" s="33">
        <f>D29+3월!E30+4월!D29+5월!D29+6월!D29+7월!D29+8월!D29</f>
        <v>6</v>
      </c>
      <c r="K29" s="33">
        <f>E29+3월!F30+4월!E29+5월!E29+6월!E29+7월!E29+8월!E29</f>
        <v>3</v>
      </c>
      <c r="L29" s="54">
        <f t="shared" si="1"/>
        <v>19</v>
      </c>
    </row>
    <row r="30" spans="1:13" ht="22.5" hidden="1">
      <c r="A30" s="93" t="s">
        <v>416</v>
      </c>
      <c r="B30" s="94">
        <v>4</v>
      </c>
      <c r="C30" s="95"/>
      <c r="D30" s="95"/>
      <c r="E30" s="95"/>
      <c r="F30" s="96">
        <f t="shared" si="0"/>
        <v>0</v>
      </c>
      <c r="G30" s="93" t="s">
        <v>416</v>
      </c>
      <c r="H30" s="94">
        <v>4</v>
      </c>
      <c r="I30" s="33">
        <f>C30+3월!D31+4월!C30+5월!C30+6월!C30+7월!C30+8월!C30</f>
        <v>4</v>
      </c>
      <c r="J30" s="33">
        <f>D30+3월!E31+4월!D30+5월!D30+6월!D30+7월!D30+8월!D30</f>
        <v>3</v>
      </c>
      <c r="K30" s="33">
        <f>E30+3월!F31+4월!E30+5월!E30+6월!E30+7월!E30+8월!E30</f>
        <v>2</v>
      </c>
      <c r="L30" s="96">
        <f t="shared" si="1"/>
        <v>9</v>
      </c>
      <c r="M30" s="92"/>
    </row>
    <row r="31" spans="1:12" ht="22.5">
      <c r="A31" s="53" t="s">
        <v>417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417</v>
      </c>
      <c r="H31" s="15">
        <v>4</v>
      </c>
      <c r="I31" s="33">
        <f>C31+3월!D32+4월!C31+5월!C31+6월!C31+7월!C31+8월!C31</f>
        <v>9</v>
      </c>
      <c r="J31" s="33">
        <f>D31+3월!E32+4월!D31+5월!D31+6월!D31+7월!D31+8월!D31</f>
        <v>7</v>
      </c>
      <c r="K31" s="33">
        <f>E31+3월!F32+4월!E31+5월!E31+6월!E31+7월!E31+8월!E31</f>
        <v>3</v>
      </c>
      <c r="L31" s="54">
        <f t="shared" si="1"/>
        <v>19</v>
      </c>
    </row>
    <row r="32" spans="1:12" ht="22.5">
      <c r="A32" s="93" t="s">
        <v>418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418</v>
      </c>
      <c r="H32" s="15">
        <v>4</v>
      </c>
      <c r="I32" s="33">
        <f>C32+3월!D33+4월!C32+5월!C32+6월!C32+7월!C32+8월!C32</f>
        <v>10</v>
      </c>
      <c r="J32" s="33">
        <f>D32+3월!E33+4월!D32+5월!D32+6월!D32+7월!D32+8월!D32</f>
        <v>6</v>
      </c>
      <c r="K32" s="33">
        <f>E32+3월!F33+4월!E32+5월!E32+6월!E32+7월!E32+8월!E32</f>
        <v>3</v>
      </c>
      <c r="L32" s="54">
        <f t="shared" si="1"/>
        <v>19</v>
      </c>
    </row>
    <row r="33" spans="1:12" ht="22.5">
      <c r="A33" s="53" t="s">
        <v>419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419</v>
      </c>
      <c r="H33" s="15">
        <v>4</v>
      </c>
      <c r="I33" s="33">
        <f>C33+3월!D34+4월!C33+5월!C33+6월!C33+7월!C33+8월!C33</f>
        <v>8</v>
      </c>
      <c r="J33" s="33">
        <f>D33+3월!E34+4월!D33+5월!D33+6월!D33+7월!D33+8월!D33</f>
        <v>8</v>
      </c>
      <c r="K33" s="33">
        <f>E33+3월!F34+4월!E33+5월!E33+6월!E33+7월!E33+8월!E33</f>
        <v>3</v>
      </c>
      <c r="L33" s="54">
        <f t="shared" si="1"/>
        <v>19</v>
      </c>
    </row>
    <row r="34" spans="1:12" ht="21" customHeight="1">
      <c r="A34" s="45"/>
      <c r="B34" s="35" t="s">
        <v>403</v>
      </c>
      <c r="C34" s="34">
        <f>SUM(C18:C33)</f>
        <v>15</v>
      </c>
      <c r="D34" s="36">
        <f>SUM(D18:D33)</f>
        <v>19</v>
      </c>
      <c r="E34" s="34">
        <f>SUM(E18:E33)</f>
        <v>8</v>
      </c>
      <c r="F34" s="46"/>
      <c r="G34" s="45"/>
      <c r="H34" s="35" t="s">
        <v>403</v>
      </c>
      <c r="I34" s="34">
        <f>SUM(I18:I33)</f>
        <v>131</v>
      </c>
      <c r="J34" s="36">
        <f>SUM(J18:J33)</f>
        <v>103</v>
      </c>
      <c r="K34" s="34">
        <f>SUM(K18:K33)</f>
        <v>44</v>
      </c>
      <c r="L34" s="46"/>
    </row>
    <row r="35" spans="1:12" ht="21" customHeight="1" thickBot="1">
      <c r="A35" s="47"/>
      <c r="B35" s="48" t="s">
        <v>420</v>
      </c>
      <c r="C35" s="49">
        <f>C34+D34+E34</f>
        <v>42</v>
      </c>
      <c r="D35" s="50"/>
      <c r="E35" s="50"/>
      <c r="F35" s="51"/>
      <c r="G35" s="47"/>
      <c r="H35" s="48" t="s">
        <v>420</v>
      </c>
      <c r="I35" s="49">
        <f>I34+J34+K34</f>
        <v>278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L10" sqref="L10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98" t="s">
        <v>423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3" spans="1:12" ht="33" customHeight="1">
      <c r="A3" s="2" t="s">
        <v>424</v>
      </c>
      <c r="B3" s="5">
        <v>40423</v>
      </c>
      <c r="C3" s="5">
        <v>40425</v>
      </c>
      <c r="D3" s="5">
        <v>40426</v>
      </c>
      <c r="E3" s="5">
        <v>40427</v>
      </c>
      <c r="F3" s="5">
        <v>40428</v>
      </c>
      <c r="G3" s="5">
        <v>40430</v>
      </c>
      <c r="H3" s="5">
        <v>40432</v>
      </c>
      <c r="I3" s="5">
        <v>40433</v>
      </c>
      <c r="J3" s="5">
        <v>40434</v>
      </c>
      <c r="K3" s="5">
        <v>40435</v>
      </c>
      <c r="L3" s="2">
        <v>40437</v>
      </c>
    </row>
    <row r="4" spans="1:12" ht="33" customHeight="1">
      <c r="A4" s="14" t="s">
        <v>425</v>
      </c>
      <c r="B4" s="15" t="s">
        <v>426</v>
      </c>
      <c r="C4" s="15" t="s">
        <v>427</v>
      </c>
      <c r="D4" s="15" t="s">
        <v>428</v>
      </c>
      <c r="E4" s="15" t="s">
        <v>429</v>
      </c>
      <c r="F4" s="15" t="s">
        <v>430</v>
      </c>
      <c r="G4" s="15" t="s">
        <v>426</v>
      </c>
      <c r="H4" s="15" t="s">
        <v>427</v>
      </c>
      <c r="I4" s="15" t="s">
        <v>428</v>
      </c>
      <c r="J4" s="15" t="s">
        <v>429</v>
      </c>
      <c r="K4" s="15" t="s">
        <v>430</v>
      </c>
      <c r="L4" s="15" t="s">
        <v>426</v>
      </c>
    </row>
    <row r="5" spans="1:12" ht="33" customHeight="1">
      <c r="A5" s="16" t="s">
        <v>431</v>
      </c>
      <c r="B5" s="85" t="s">
        <v>432</v>
      </c>
      <c r="C5" s="87" t="s">
        <v>433</v>
      </c>
      <c r="D5" s="85" t="s">
        <v>434</v>
      </c>
      <c r="E5" s="87" t="s">
        <v>434</v>
      </c>
      <c r="F5" s="85" t="s">
        <v>432</v>
      </c>
      <c r="G5" s="85" t="s">
        <v>432</v>
      </c>
      <c r="H5" s="87" t="s">
        <v>433</v>
      </c>
      <c r="I5" s="85" t="s">
        <v>434</v>
      </c>
      <c r="J5" s="85" t="s">
        <v>434</v>
      </c>
      <c r="K5" s="85" t="s">
        <v>432</v>
      </c>
      <c r="L5" s="85" t="s">
        <v>432</v>
      </c>
    </row>
    <row r="6" spans="1:12" ht="33" customHeight="1">
      <c r="A6" s="1" t="s">
        <v>435</v>
      </c>
      <c r="B6" s="111" t="s">
        <v>436</v>
      </c>
      <c r="C6" s="113" t="s">
        <v>437</v>
      </c>
      <c r="D6" s="116" t="s">
        <v>438</v>
      </c>
      <c r="E6" s="118" t="s">
        <v>439</v>
      </c>
      <c r="F6" s="119" t="s">
        <v>440</v>
      </c>
      <c r="G6" s="118" t="s">
        <v>439</v>
      </c>
      <c r="H6" s="108" t="s">
        <v>441</v>
      </c>
      <c r="I6" s="112" t="s">
        <v>436</v>
      </c>
      <c r="J6" s="127" t="s">
        <v>442</v>
      </c>
      <c r="K6" s="125" t="s">
        <v>443</v>
      </c>
      <c r="L6" s="122" t="s">
        <v>444</v>
      </c>
    </row>
    <row r="7" spans="1:12" ht="33" customHeight="1">
      <c r="A7" s="1" t="s">
        <v>445</v>
      </c>
      <c r="B7" s="110" t="s">
        <v>446</v>
      </c>
      <c r="C7" s="114" t="s">
        <v>447</v>
      </c>
      <c r="D7" s="107" t="s">
        <v>441</v>
      </c>
      <c r="E7" s="110" t="s">
        <v>446</v>
      </c>
      <c r="F7" s="109" t="s">
        <v>442</v>
      </c>
      <c r="G7" s="115" t="s">
        <v>447</v>
      </c>
      <c r="H7" s="121" t="s">
        <v>444</v>
      </c>
      <c r="I7" s="123" t="s">
        <v>448</v>
      </c>
      <c r="J7" s="115" t="s">
        <v>447</v>
      </c>
      <c r="K7" s="117" t="s">
        <v>438</v>
      </c>
      <c r="L7" s="123" t="s">
        <v>448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424</v>
      </c>
      <c r="B9" s="2">
        <v>40439</v>
      </c>
      <c r="C9" s="5">
        <v>40440</v>
      </c>
      <c r="D9" s="5">
        <v>40441</v>
      </c>
      <c r="E9" s="5">
        <v>40442</v>
      </c>
      <c r="F9" s="5">
        <v>40444</v>
      </c>
      <c r="G9" s="5">
        <v>40446</v>
      </c>
      <c r="H9" s="5">
        <v>40447</v>
      </c>
      <c r="I9" s="5">
        <v>40448</v>
      </c>
      <c r="J9" s="5">
        <v>40449</v>
      </c>
      <c r="K9" s="5">
        <v>40451</v>
      </c>
      <c r="L9" s="2"/>
    </row>
    <row r="10" spans="1:12" ht="33" customHeight="1">
      <c r="A10" s="14" t="s">
        <v>425</v>
      </c>
      <c r="B10" s="14" t="s">
        <v>427</v>
      </c>
      <c r="C10" s="15" t="s">
        <v>428</v>
      </c>
      <c r="D10" s="15" t="s">
        <v>429</v>
      </c>
      <c r="E10" s="15" t="s">
        <v>430</v>
      </c>
      <c r="F10" s="15" t="s">
        <v>426</v>
      </c>
      <c r="G10" s="15" t="s">
        <v>427</v>
      </c>
      <c r="H10" s="88" t="s">
        <v>428</v>
      </c>
      <c r="I10" s="15" t="s">
        <v>429</v>
      </c>
      <c r="J10" s="15" t="s">
        <v>430</v>
      </c>
      <c r="K10" s="15" t="s">
        <v>426</v>
      </c>
      <c r="L10" s="14"/>
    </row>
    <row r="11" spans="1:12" ht="33" customHeight="1">
      <c r="A11" s="16" t="s">
        <v>431</v>
      </c>
      <c r="B11" s="87" t="s">
        <v>433</v>
      </c>
      <c r="C11" s="85" t="s">
        <v>434</v>
      </c>
      <c r="D11" s="85" t="s">
        <v>434</v>
      </c>
      <c r="E11" s="85" t="s">
        <v>432</v>
      </c>
      <c r="F11" s="85" t="s">
        <v>432</v>
      </c>
      <c r="G11" s="87" t="s">
        <v>433</v>
      </c>
      <c r="H11" s="85" t="s">
        <v>434</v>
      </c>
      <c r="I11" s="85" t="s">
        <v>434</v>
      </c>
      <c r="J11" s="85" t="s">
        <v>432</v>
      </c>
      <c r="K11" s="85" t="s">
        <v>432</v>
      </c>
      <c r="L11" s="14"/>
    </row>
    <row r="12" spans="1:12" ht="33" customHeight="1">
      <c r="A12" s="1" t="s">
        <v>435</v>
      </c>
      <c r="B12" s="122" t="s">
        <v>444</v>
      </c>
      <c r="C12" s="110" t="s">
        <v>446</v>
      </c>
      <c r="D12" s="125" t="s">
        <v>443</v>
      </c>
      <c r="E12" s="122" t="s">
        <v>444</v>
      </c>
      <c r="F12" s="119" t="s">
        <v>440</v>
      </c>
      <c r="G12" s="125" t="s">
        <v>443</v>
      </c>
      <c r="H12" s="119" t="s">
        <v>440</v>
      </c>
      <c r="I12" s="111" t="s">
        <v>436</v>
      </c>
      <c r="J12" s="109" t="s">
        <v>442</v>
      </c>
      <c r="K12" s="113" t="s">
        <v>437</v>
      </c>
      <c r="L12" s="9"/>
    </row>
    <row r="13" spans="1:12" ht="33" customHeight="1">
      <c r="A13" s="1" t="s">
        <v>445</v>
      </c>
      <c r="B13" s="126" t="s">
        <v>449</v>
      </c>
      <c r="C13" s="116" t="s">
        <v>438</v>
      </c>
      <c r="D13" s="126" t="s">
        <v>449</v>
      </c>
      <c r="E13" s="124" t="s">
        <v>448</v>
      </c>
      <c r="F13" s="126" t="s">
        <v>449</v>
      </c>
      <c r="G13" s="124" t="s">
        <v>448</v>
      </c>
      <c r="H13" s="113" t="s">
        <v>437</v>
      </c>
      <c r="I13" s="107" t="s">
        <v>441</v>
      </c>
      <c r="J13" s="118" t="s">
        <v>439</v>
      </c>
      <c r="K13" s="107" t="s">
        <v>441</v>
      </c>
      <c r="L13" s="8"/>
    </row>
    <row r="15" spans="1:6" ht="21" thickBot="1">
      <c r="A15" s="99" t="s">
        <v>450</v>
      </c>
      <c r="B15" s="99"/>
      <c r="C15" s="99"/>
      <c r="D15" s="99"/>
      <c r="E15" s="99"/>
      <c r="F15" s="99"/>
    </row>
    <row r="16" spans="1:12" ht="21" thickBot="1">
      <c r="A16" s="104" t="s">
        <v>451</v>
      </c>
      <c r="B16" s="105"/>
      <c r="C16" s="105"/>
      <c r="D16" s="105"/>
      <c r="E16" s="105"/>
      <c r="F16" s="106"/>
      <c r="G16" s="101" t="s">
        <v>452</v>
      </c>
      <c r="H16" s="102"/>
      <c r="I16" s="102"/>
      <c r="J16" s="102"/>
      <c r="K16" s="102"/>
      <c r="L16" s="103"/>
    </row>
    <row r="17" spans="1:12" ht="14.25">
      <c r="A17" s="73" t="s">
        <v>453</v>
      </c>
      <c r="B17" s="31" t="s">
        <v>454</v>
      </c>
      <c r="C17" s="76" t="s">
        <v>455</v>
      </c>
      <c r="D17" s="77" t="s">
        <v>456</v>
      </c>
      <c r="E17" s="78" t="s">
        <v>427</v>
      </c>
      <c r="F17" s="74" t="s">
        <v>457</v>
      </c>
      <c r="G17" s="42" t="s">
        <v>453</v>
      </c>
      <c r="H17" s="43" t="s">
        <v>454</v>
      </c>
      <c r="I17" s="55" t="s">
        <v>455</v>
      </c>
      <c r="J17" s="68" t="s">
        <v>456</v>
      </c>
      <c r="K17" s="69" t="s">
        <v>427</v>
      </c>
      <c r="L17" s="44" t="s">
        <v>457</v>
      </c>
    </row>
    <row r="18" spans="1:12" ht="22.5" customHeight="1">
      <c r="A18" s="53" t="s">
        <v>458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458</v>
      </c>
      <c r="H18" s="15">
        <v>6</v>
      </c>
      <c r="I18" s="33">
        <f>C18+3월!D19+4월!C18+5월!C18+6월!C18+7월!C18+8월!C18</f>
        <v>10</v>
      </c>
      <c r="J18" s="33">
        <f>D18+3월!E19+4월!D18+5월!D18+6월!D18+7월!D18+8월!D18</f>
        <v>7</v>
      </c>
      <c r="K18" s="33">
        <f>E18+3월!F19+4월!E18+5월!E18+6월!E18+7월!E18+8월!E18</f>
        <v>3</v>
      </c>
      <c r="L18" s="54">
        <f aca="true" t="shared" si="1" ref="L18:L33">SUM(I18:K18)</f>
        <v>20</v>
      </c>
    </row>
    <row r="19" spans="1:12" ht="21" customHeight="1">
      <c r="A19" s="53" t="s">
        <v>459</v>
      </c>
      <c r="B19" s="15">
        <v>6</v>
      </c>
      <c r="C19" s="33">
        <v>1</v>
      </c>
      <c r="D19" s="33">
        <v>2</v>
      </c>
      <c r="E19" s="33"/>
      <c r="F19" s="75">
        <f t="shared" si="0"/>
        <v>3</v>
      </c>
      <c r="G19" s="53" t="s">
        <v>459</v>
      </c>
      <c r="H19" s="15">
        <v>6</v>
      </c>
      <c r="I19" s="33">
        <f>C19+3월!D20+4월!C19+5월!C19+6월!C19+7월!C19+8월!C19</f>
        <v>10</v>
      </c>
      <c r="J19" s="33">
        <f>D19+3월!E20+4월!D19+5월!D19+6월!D19+7월!D19+8월!D19</f>
        <v>7</v>
      </c>
      <c r="K19" s="33">
        <f>E19+3월!F20+4월!E19+5월!E19+6월!E19+7월!E19+8월!E19</f>
        <v>3</v>
      </c>
      <c r="L19" s="54">
        <f t="shared" si="1"/>
        <v>20</v>
      </c>
    </row>
    <row r="20" spans="1:12" ht="21.75" customHeight="1">
      <c r="A20" s="53" t="s">
        <v>460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460</v>
      </c>
      <c r="H20" s="15">
        <v>6</v>
      </c>
      <c r="I20" s="33">
        <f>C20+3월!D21+4월!C20+5월!C20+6월!C20+7월!C20+8월!C20</f>
        <v>11</v>
      </c>
      <c r="J20" s="33">
        <f>D20+3월!E21+4월!D20+5월!D20+6월!D20+7월!D20+8월!D20</f>
        <v>6</v>
      </c>
      <c r="K20" s="33">
        <f>E20+3월!F21+4월!E20+5월!E20+6월!E20+7월!E20+8월!E20</f>
        <v>3</v>
      </c>
      <c r="L20" s="54">
        <f t="shared" si="1"/>
        <v>20</v>
      </c>
    </row>
    <row r="21" spans="1:12" ht="22.5">
      <c r="A21" s="53" t="s">
        <v>461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461</v>
      </c>
      <c r="H21" s="15">
        <v>6</v>
      </c>
      <c r="I21" s="33">
        <f>C21+3월!D22+4월!C21+5월!C21+6월!C21+7월!C21+8월!C21</f>
        <v>10</v>
      </c>
      <c r="J21" s="33">
        <f>D21+3월!E22+4월!D21+5월!D21+6월!D21+7월!D21+8월!D21</f>
        <v>6</v>
      </c>
      <c r="K21" s="33">
        <f>E21+3월!F22+4월!E21+5월!E21+6월!E21+7월!E21+8월!E21</f>
        <v>3</v>
      </c>
      <c r="L21" s="54">
        <f t="shared" si="1"/>
        <v>19</v>
      </c>
    </row>
    <row r="22" spans="1:12" ht="22.5">
      <c r="A22" s="53" t="s">
        <v>462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462</v>
      </c>
      <c r="H22" s="15">
        <v>6</v>
      </c>
      <c r="I22" s="33">
        <f>C22+3월!D23+4월!C22+5월!C22+6월!C22+7월!C22+8월!C22</f>
        <v>11</v>
      </c>
      <c r="J22" s="33">
        <f>D22+3월!E23+4월!D22+5월!D22+6월!D22+7월!D22+8월!D22</f>
        <v>5</v>
      </c>
      <c r="K22" s="33">
        <f>E22+3월!F23+4월!E22+5월!E22+6월!E22+7월!E22+8월!E22</f>
        <v>3</v>
      </c>
      <c r="L22" s="54">
        <f t="shared" si="1"/>
        <v>19</v>
      </c>
    </row>
    <row r="23" spans="1:12" ht="0.75" customHeight="1">
      <c r="A23" s="93" t="s">
        <v>463</v>
      </c>
      <c r="B23" s="94">
        <v>6</v>
      </c>
      <c r="C23" s="33"/>
      <c r="D23" s="33"/>
      <c r="E23" s="95"/>
      <c r="F23" s="96">
        <f t="shared" si="0"/>
        <v>0</v>
      </c>
      <c r="G23" s="93" t="s">
        <v>463</v>
      </c>
      <c r="H23" s="94">
        <v>6</v>
      </c>
      <c r="I23" s="33">
        <f>C23+3월!D24+4월!C23+5월!C23+6월!C23+7월!C23+8월!C23</f>
        <v>6</v>
      </c>
      <c r="J23" s="33">
        <f>D23+3월!E24+4월!D23+5월!D23+6월!D23+7월!D23+8월!D23</f>
        <v>5</v>
      </c>
      <c r="K23" s="33">
        <f>E23+3월!F24+4월!E23+5월!E23+6월!E23+7월!E23+8월!E23</f>
        <v>2</v>
      </c>
      <c r="L23" s="96">
        <f t="shared" si="1"/>
        <v>13</v>
      </c>
    </row>
    <row r="24" spans="1:12" ht="22.5">
      <c r="A24" s="53" t="s">
        <v>464</v>
      </c>
      <c r="B24" s="15">
        <v>5</v>
      </c>
      <c r="C24" s="33">
        <v>1</v>
      </c>
      <c r="D24" s="33">
        <v>1</v>
      </c>
      <c r="E24" s="33">
        <v>1</v>
      </c>
      <c r="F24" s="75">
        <f t="shared" si="0"/>
        <v>3</v>
      </c>
      <c r="G24" s="53" t="s">
        <v>464</v>
      </c>
      <c r="H24" s="15">
        <v>5</v>
      </c>
      <c r="I24" s="33">
        <f>C24+3월!D25+4월!C24+5월!C24+6월!C24+7월!C24+8월!C24</f>
        <v>9</v>
      </c>
      <c r="J24" s="33">
        <f>D24+3월!E25+4월!D24+5월!D24+6월!D24+7월!D24+8월!D24</f>
        <v>7</v>
      </c>
      <c r="K24" s="33">
        <f>E24+3월!F25+4월!E24+5월!E24+6월!E24+7월!E24+8월!E24</f>
        <v>3</v>
      </c>
      <c r="L24" s="54">
        <f t="shared" si="1"/>
        <v>19</v>
      </c>
    </row>
    <row r="25" spans="1:12" ht="0.75" customHeight="1">
      <c r="A25" s="93" t="s">
        <v>465</v>
      </c>
      <c r="B25" s="94">
        <v>5</v>
      </c>
      <c r="C25" s="33"/>
      <c r="D25" s="33"/>
      <c r="E25" s="95"/>
      <c r="F25" s="96">
        <f t="shared" si="0"/>
        <v>0</v>
      </c>
      <c r="G25" s="93" t="s">
        <v>465</v>
      </c>
      <c r="H25" s="94">
        <v>5</v>
      </c>
      <c r="I25" s="33">
        <f>C25+3월!D26+4월!C25+5월!C25+6월!C25+7월!C25+8월!C25</f>
        <v>1</v>
      </c>
      <c r="J25" s="33">
        <f>D25+3월!E26+4월!D25+5월!D25+6월!D25+7월!D25+8월!D25</f>
        <v>2</v>
      </c>
      <c r="K25" s="33">
        <f>E25+3월!F26+4월!E25+5월!E25+6월!E25+7월!E25+8월!E25</f>
        <v>1</v>
      </c>
      <c r="L25" s="96">
        <f t="shared" si="1"/>
        <v>4</v>
      </c>
    </row>
    <row r="26" spans="1:12" ht="22.5">
      <c r="A26" s="53" t="s">
        <v>466</v>
      </c>
      <c r="B26" s="15">
        <v>5</v>
      </c>
      <c r="C26" s="33"/>
      <c r="D26" s="33">
        <v>2</v>
      </c>
      <c r="E26" s="33">
        <v>2</v>
      </c>
      <c r="F26" s="75">
        <f t="shared" si="0"/>
        <v>4</v>
      </c>
      <c r="G26" s="53" t="s">
        <v>466</v>
      </c>
      <c r="H26" s="15">
        <v>5</v>
      </c>
      <c r="I26" s="33">
        <f>C26+3월!D27+4월!C26+5월!C26+6월!C26+7월!C26+8월!C26</f>
        <v>1</v>
      </c>
      <c r="J26" s="33">
        <f>D26+3월!E27+4월!D26+5월!D26+6월!D26+7월!D26+8월!D26</f>
        <v>14</v>
      </c>
      <c r="K26" s="33">
        <f>E26+3월!F27+4월!E26+5월!E26+6월!E26+7월!E26+8월!E26</f>
        <v>4</v>
      </c>
      <c r="L26" s="54">
        <f t="shared" si="1"/>
        <v>19</v>
      </c>
    </row>
    <row r="27" spans="1:12" ht="22.5">
      <c r="A27" s="53" t="s">
        <v>467</v>
      </c>
      <c r="B27" s="15">
        <v>5</v>
      </c>
      <c r="C27" s="33">
        <v>1</v>
      </c>
      <c r="D27" s="33">
        <v>2</v>
      </c>
      <c r="E27" s="33">
        <v>1</v>
      </c>
      <c r="F27" s="75">
        <f t="shared" si="0"/>
        <v>4</v>
      </c>
      <c r="G27" s="53" t="s">
        <v>467</v>
      </c>
      <c r="H27" s="15">
        <v>5</v>
      </c>
      <c r="I27" s="33">
        <f>C27+3월!D28+4월!C27+5월!C27+6월!C27+7월!C27+8월!C27</f>
        <v>10</v>
      </c>
      <c r="J27" s="33">
        <f>D27+3월!E28+4월!D27+5월!D27+6월!D27+7월!D27+8월!D27</f>
        <v>7</v>
      </c>
      <c r="K27" s="33">
        <f>E27+3월!F28+4월!E27+5월!E27+6월!E27+7월!E27+8월!E27</f>
        <v>3</v>
      </c>
      <c r="L27" s="54">
        <f t="shared" si="1"/>
        <v>20</v>
      </c>
    </row>
    <row r="28" spans="1:12" ht="22.5">
      <c r="A28" s="120" t="s">
        <v>468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468</v>
      </c>
      <c r="H28" s="15">
        <v>4</v>
      </c>
      <c r="I28" s="33">
        <f>C28+3월!D29+4월!C28+5월!C28+6월!C28+7월!C28+8월!C28</f>
        <v>11</v>
      </c>
      <c r="J28" s="33">
        <f>D28+3월!E29+4월!D28+5월!D28+6월!D28+7월!D28+8월!D28</f>
        <v>7</v>
      </c>
      <c r="K28" s="33">
        <f>E28+3월!F29+4월!E28+5월!E28+6월!E28+7월!E28+8월!E28</f>
        <v>2</v>
      </c>
      <c r="L28" s="54">
        <f t="shared" si="1"/>
        <v>20</v>
      </c>
    </row>
    <row r="29" spans="1:12" ht="21.75" customHeight="1">
      <c r="A29" s="53" t="s">
        <v>469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469</v>
      </c>
      <c r="H29" s="15">
        <v>4</v>
      </c>
      <c r="I29" s="33">
        <f>C29+3월!D30+4월!C29+5월!C29+6월!C29+7월!C29+8월!C29</f>
        <v>10</v>
      </c>
      <c r="J29" s="33">
        <f>D29+3월!E30+4월!D29+5월!D29+6월!D29+7월!D29+8월!D29</f>
        <v>6</v>
      </c>
      <c r="K29" s="33">
        <f>E29+3월!F30+4월!E29+5월!E29+6월!E29+7월!E29+8월!E29</f>
        <v>3</v>
      </c>
      <c r="L29" s="54">
        <f t="shared" si="1"/>
        <v>19</v>
      </c>
    </row>
    <row r="30" spans="1:13" ht="22.5" hidden="1">
      <c r="A30" s="93" t="s">
        <v>470</v>
      </c>
      <c r="B30" s="94">
        <v>4</v>
      </c>
      <c r="C30" s="95"/>
      <c r="D30" s="95"/>
      <c r="E30" s="95"/>
      <c r="F30" s="96">
        <f t="shared" si="0"/>
        <v>0</v>
      </c>
      <c r="G30" s="93" t="s">
        <v>470</v>
      </c>
      <c r="H30" s="94">
        <v>4</v>
      </c>
      <c r="I30" s="33">
        <f>C30+3월!D31+4월!C30+5월!C30+6월!C30+7월!C30+8월!C30</f>
        <v>4</v>
      </c>
      <c r="J30" s="33">
        <f>D30+3월!E31+4월!D30+5월!D30+6월!D30+7월!D30+8월!D30</f>
        <v>3</v>
      </c>
      <c r="K30" s="33">
        <f>E30+3월!F31+4월!E30+5월!E30+6월!E30+7월!E30+8월!E30</f>
        <v>2</v>
      </c>
      <c r="L30" s="96">
        <f t="shared" si="1"/>
        <v>9</v>
      </c>
      <c r="M30" s="92"/>
    </row>
    <row r="31" spans="1:12" ht="22.5">
      <c r="A31" s="53" t="s">
        <v>471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471</v>
      </c>
      <c r="H31" s="15">
        <v>4</v>
      </c>
      <c r="I31" s="33">
        <f>C31+3월!D32+4월!C31+5월!C31+6월!C31+7월!C31+8월!C31</f>
        <v>9</v>
      </c>
      <c r="J31" s="33">
        <f>D31+3월!E32+4월!D31+5월!D31+6월!D31+7월!D31+8월!D31</f>
        <v>7</v>
      </c>
      <c r="K31" s="33">
        <f>E31+3월!F32+4월!E31+5월!E31+6월!E31+7월!E31+8월!E31</f>
        <v>3</v>
      </c>
      <c r="L31" s="54">
        <f t="shared" si="1"/>
        <v>19</v>
      </c>
    </row>
    <row r="32" spans="1:12" ht="22.5">
      <c r="A32" s="93" t="s">
        <v>472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472</v>
      </c>
      <c r="H32" s="15">
        <v>4</v>
      </c>
      <c r="I32" s="33">
        <f>C32+3월!D33+4월!C32+5월!C32+6월!C32+7월!C32+8월!C32</f>
        <v>10</v>
      </c>
      <c r="J32" s="33">
        <f>D32+3월!E33+4월!D32+5월!D32+6월!D32+7월!D32+8월!D32</f>
        <v>6</v>
      </c>
      <c r="K32" s="33">
        <f>E32+3월!F33+4월!E32+5월!E32+6월!E32+7월!E32+8월!E32</f>
        <v>3</v>
      </c>
      <c r="L32" s="54">
        <f t="shared" si="1"/>
        <v>19</v>
      </c>
    </row>
    <row r="33" spans="1:12" ht="22.5">
      <c r="A33" s="53" t="s">
        <v>473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473</v>
      </c>
      <c r="H33" s="15">
        <v>4</v>
      </c>
      <c r="I33" s="33">
        <f>C33+3월!D34+4월!C33+5월!C33+6월!C33+7월!C33+8월!C33</f>
        <v>8</v>
      </c>
      <c r="J33" s="33">
        <f>D33+3월!E34+4월!D33+5월!D33+6월!D33+7월!D33+8월!D33</f>
        <v>8</v>
      </c>
      <c r="K33" s="33">
        <f>E33+3월!F34+4월!E33+5월!E33+6월!E33+7월!E33+8월!E33</f>
        <v>3</v>
      </c>
      <c r="L33" s="54">
        <f t="shared" si="1"/>
        <v>19</v>
      </c>
    </row>
    <row r="34" spans="1:12" ht="21" customHeight="1">
      <c r="A34" s="45"/>
      <c r="B34" s="35" t="s">
        <v>457</v>
      </c>
      <c r="C34" s="34">
        <f>SUM(C18:C33)</f>
        <v>15</v>
      </c>
      <c r="D34" s="36">
        <f>SUM(D18:D33)</f>
        <v>19</v>
      </c>
      <c r="E34" s="34">
        <f>SUM(E18:E33)</f>
        <v>8</v>
      </c>
      <c r="F34" s="46"/>
      <c r="G34" s="45"/>
      <c r="H34" s="35" t="s">
        <v>457</v>
      </c>
      <c r="I34" s="34">
        <f>SUM(I18:I33)</f>
        <v>131</v>
      </c>
      <c r="J34" s="36">
        <f>SUM(J18:J33)</f>
        <v>103</v>
      </c>
      <c r="K34" s="34">
        <f>SUM(K18:K33)</f>
        <v>44</v>
      </c>
      <c r="L34" s="46"/>
    </row>
    <row r="35" spans="1:12" ht="21" customHeight="1" thickBot="1">
      <c r="A35" s="47"/>
      <c r="B35" s="48" t="s">
        <v>474</v>
      </c>
      <c r="C35" s="49">
        <f>C34+D34+E34</f>
        <v>42</v>
      </c>
      <c r="D35" s="50"/>
      <c r="E35" s="50"/>
      <c r="F35" s="51"/>
      <c r="G35" s="47"/>
      <c r="H35" s="48" t="s">
        <v>474</v>
      </c>
      <c r="I35" s="49">
        <f>I34+J34+K34</f>
        <v>278</v>
      </c>
      <c r="J35" s="50"/>
      <c r="K35" s="50"/>
      <c r="L35" s="51"/>
    </row>
  </sheetData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LEE</cp:lastModifiedBy>
  <cp:lastPrinted>2010-08-21T23:57:08Z</cp:lastPrinted>
  <dcterms:created xsi:type="dcterms:W3CDTF">2009-09-22T11:33:23Z</dcterms:created>
  <dcterms:modified xsi:type="dcterms:W3CDTF">2010-08-21T23:58:19Z</dcterms:modified>
  <cp:category/>
  <cp:version/>
  <cp:contentType/>
  <cp:contentStatus/>
</cp:coreProperties>
</file>