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5360" windowHeight="11370" activeTab="2"/>
  </bookViews>
  <sheets>
    <sheet name="2011년3월" sheetId="1" r:id="rId1"/>
    <sheet name="2011년4월" sheetId="2" r:id="rId2"/>
    <sheet name="2011년5월" sheetId="3" r:id="rId3"/>
    <sheet name="Sheet2" sheetId="4" r:id="rId4"/>
    <sheet name="Sheet3" sheetId="5" r:id="rId5"/>
    <sheet name="Sheet4" sheetId="6" r:id="rId6"/>
    <sheet name="Sheet5" sheetId="7" r:id="rId7"/>
  </sheets>
  <definedNames/>
  <calcPr fullCalcOnLoad="1"/>
</workbook>
</file>

<file path=xl/comments1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2.xml><?xml version="1.0" encoding="utf-8"?>
<comments xmlns="http://schemas.openxmlformats.org/spreadsheetml/2006/main">
  <authors>
    <author>이천두</author>
    <author>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</commentList>
</comments>
</file>

<file path=xl/comments3.xml><?xml version="1.0" encoding="utf-8"?>
<comments xmlns="http://schemas.openxmlformats.org/spreadsheetml/2006/main">
  <authors>
    <author>이천두</author>
    <author>LEE</author>
    <author>cdlee</author>
  </authors>
  <commentList>
    <comment ref="A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G19" authorId="0">
      <text>
        <r>
          <rPr>
            <b/>
            <sz val="9"/>
            <rFont val="굴림"/>
            <family val="3"/>
          </rPr>
          <t>이천두:</t>
        </r>
        <r>
          <rPr>
            <sz val="9"/>
            <rFont val="굴림"/>
            <family val="3"/>
          </rPr>
          <t xml:space="preserve">
저녁 복사만</t>
        </r>
      </text>
    </comment>
    <comment ref="A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G23" authorId="1">
      <text>
        <r>
          <rPr>
            <b/>
            <sz val="10"/>
            <rFont val="굴림"/>
            <family val="3"/>
          </rPr>
          <t>LEE:</t>
        </r>
        <r>
          <rPr>
            <sz val="10"/>
            <rFont val="굴림"/>
            <family val="3"/>
          </rPr>
          <t xml:space="preserve">
8월 복사 일시 중지,
요청하시면 9월복사부터는 
할 수 있습니다.</t>
        </r>
      </text>
    </comment>
    <comment ref="A31" authorId="2">
      <text>
        <r>
          <rPr>
            <b/>
            <sz val="10"/>
            <rFont val="Tahoma"/>
            <family val="2"/>
          </rPr>
          <t>cdlee:</t>
        </r>
        <r>
          <rPr>
            <sz val="10"/>
            <rFont val="Tahoma"/>
            <family val="2"/>
          </rPr>
          <t xml:space="preserve">
5</t>
        </r>
        <r>
          <rPr>
            <sz val="10"/>
            <rFont val="돋움"/>
            <family val="3"/>
          </rPr>
          <t>월부터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복사</t>
        </r>
        <r>
          <rPr>
            <sz val="10"/>
            <rFont val="Tahoma"/>
            <family val="2"/>
          </rPr>
          <t xml:space="preserve"> </t>
        </r>
        <r>
          <rPr>
            <sz val="10"/>
            <rFont val="돋움"/>
            <family val="3"/>
          </rPr>
          <t>시작</t>
        </r>
      </text>
    </comment>
  </commentList>
</comments>
</file>

<file path=xl/sharedStrings.xml><?xml version="1.0" encoding="utf-8"?>
<sst xmlns="http://schemas.openxmlformats.org/spreadsheetml/2006/main" count="394" uniqueCount="62">
  <si>
    <t>화요일</t>
  </si>
  <si>
    <t>오전6시</t>
  </si>
  <si>
    <t>일  자</t>
  </si>
  <si>
    <t>요일</t>
  </si>
  <si>
    <t>일요일</t>
  </si>
  <si>
    <t>월요일</t>
  </si>
  <si>
    <t>목요일</t>
  </si>
  <si>
    <t>시간</t>
  </si>
  <si>
    <t>오후7시30분</t>
  </si>
  <si>
    <t>조성윤</t>
  </si>
  <si>
    <t>신상준</t>
  </si>
  <si>
    <t>조윤성</t>
  </si>
  <si>
    <t>이민엽</t>
  </si>
  <si>
    <t>김하은</t>
  </si>
  <si>
    <t>유헌목</t>
  </si>
  <si>
    <t>토요일</t>
  </si>
  <si>
    <t>오후4시</t>
  </si>
  <si>
    <t>백수현</t>
  </si>
  <si>
    <t>주복사</t>
  </si>
  <si>
    <t>부복사</t>
  </si>
  <si>
    <t>합계</t>
  </si>
  <si>
    <t>성명</t>
  </si>
  <si>
    <t>학년</t>
  </si>
  <si>
    <t>새벽</t>
  </si>
  <si>
    <t>총합계</t>
  </si>
  <si>
    <t>저녁</t>
  </si>
  <si>
    <r>
      <t>전체 복사 내역</t>
    </r>
    <r>
      <rPr>
        <b/>
        <sz val="16"/>
        <rFont val="HY헤드라인M"/>
        <family val="1"/>
      </rPr>
      <t>(매월 복사 내역 집계)</t>
    </r>
  </si>
  <si>
    <t>김하은
(도미니코)</t>
  </si>
  <si>
    <t>조성윤
(베르나르도)</t>
  </si>
  <si>
    <t>신상준
(프란치스코)</t>
  </si>
  <si>
    <t>유헌목
(루카)</t>
  </si>
  <si>
    <t>이민엽
(레오)</t>
  </si>
  <si>
    <t>이민경
(안나)</t>
  </si>
  <si>
    <t>조윤성
(라파엘라)</t>
  </si>
  <si>
    <t>백수현
(리디아)</t>
  </si>
  <si>
    <t>성시간 : 성시간은 누구나 할 수 있도록 연습하세요.</t>
  </si>
  <si>
    <t>2011년도 3월 복사 일정표 (초등부)</t>
  </si>
  <si>
    <t>김우진
(요한)</t>
  </si>
  <si>
    <r>
      <t xml:space="preserve">이석희
</t>
    </r>
    <r>
      <rPr>
        <sz val="8"/>
        <rFont val="돋움"/>
        <family val="3"/>
      </rPr>
      <t>(그레고리오)</t>
    </r>
  </si>
  <si>
    <t>김혜영
(글라라)</t>
  </si>
  <si>
    <t>2011년 3월 복사 내역</t>
  </si>
  <si>
    <t>이석희</t>
  </si>
  <si>
    <t>김우진</t>
  </si>
  <si>
    <t>노가은
(히야친타)</t>
  </si>
  <si>
    <t>김혜영</t>
  </si>
  <si>
    <t>윤동영</t>
  </si>
  <si>
    <t>윤동영</t>
  </si>
  <si>
    <t>윤동영</t>
  </si>
  <si>
    <t>김우진</t>
  </si>
  <si>
    <t>이민엽</t>
  </si>
  <si>
    <t>2011년도 4월 복사 일정표 (초등부)</t>
  </si>
  <si>
    <t>2011년 4월 복사 내역</t>
  </si>
  <si>
    <t>윤동영
(에우제니오)</t>
  </si>
  <si>
    <t>★  복사내역은 전체 복사내역 및 월 복사내역을 참고하여 가능한 균등하게 안배하고 있습니다. 따라서 개인별 월 복사 내역이 달라지는 경우가 있습니다.</t>
  </si>
  <si>
    <t>성시간 : 성시간은 누구나 할 수 있도록 성시간 참석 및 연습이 필요함.</t>
  </si>
  <si>
    <t>2011년 5월 복사 내역</t>
  </si>
  <si>
    <t>2011년도 5월 복사 일정표 (초등부)</t>
  </si>
  <si>
    <t>윤동영</t>
  </si>
  <si>
    <t>노가은</t>
  </si>
  <si>
    <t>조성윤</t>
  </si>
  <si>
    <t>김헤영</t>
  </si>
  <si>
    <t>성시간 : 성시간 고정 복사 있음. 복사일정이 있더라도 성시간때는 성시간 고정복사가 봉사를 함.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</si>
</sst>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</numFmts>
  <fonts count="54">
    <font>
      <sz val="11"/>
      <name val="돋움"/>
      <family val="3"/>
    </font>
    <font>
      <sz val="8"/>
      <name val="돋움"/>
      <family val="3"/>
    </font>
    <font>
      <sz val="20"/>
      <name val="HY헤드라인M"/>
      <family val="1"/>
    </font>
    <font>
      <b/>
      <sz val="11"/>
      <name val="돋움"/>
      <family val="3"/>
    </font>
    <font>
      <sz val="11"/>
      <name val="HY견고딕"/>
      <family val="1"/>
    </font>
    <font>
      <b/>
      <sz val="16"/>
      <name val="HY헤드라인M"/>
      <family val="1"/>
    </font>
    <font>
      <sz val="11"/>
      <name val="휴먼옛체"/>
      <family val="1"/>
    </font>
    <font>
      <b/>
      <sz val="9"/>
      <name val="굴림"/>
      <family val="3"/>
    </font>
    <font>
      <sz val="9"/>
      <name val="굴림"/>
      <family val="3"/>
    </font>
    <font>
      <b/>
      <sz val="12"/>
      <name val="돋움"/>
      <family val="3"/>
    </font>
    <font>
      <sz val="11"/>
      <name val="HY울릉도B"/>
      <family val="1"/>
    </font>
    <font>
      <b/>
      <sz val="16"/>
      <color indexed="12"/>
      <name val="HY헤드라인M"/>
      <family val="1"/>
    </font>
    <font>
      <b/>
      <sz val="16"/>
      <color indexed="10"/>
      <name val="HY헤드라인M"/>
      <family val="1"/>
    </font>
    <font>
      <sz val="9"/>
      <name val="돋움"/>
      <family val="3"/>
    </font>
    <font>
      <sz val="10"/>
      <name val="돋움"/>
      <family val="3"/>
    </font>
    <font>
      <sz val="10"/>
      <name val="굴림"/>
      <family val="3"/>
    </font>
    <font>
      <b/>
      <sz val="10"/>
      <name val="굴림"/>
      <family val="3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8"/>
      <name val="돋움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31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  <xf numFmtId="0" fontId="5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20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3" fillId="0" borderId="10" xfId="48" applyFont="1" applyFill="1" applyBorder="1" applyAlignment="1">
      <alignment vertical="center"/>
    </xf>
    <xf numFmtId="41" fontId="3" fillId="33" borderId="10" xfId="48" applyFont="1" applyFill="1" applyBorder="1" applyAlignment="1">
      <alignment vertical="center"/>
    </xf>
    <xf numFmtId="41" fontId="3" fillId="33" borderId="11" xfId="48" applyFont="1" applyFill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41" fontId="3" fillId="0" borderId="16" xfId="48" applyFont="1" applyBorder="1" applyAlignment="1">
      <alignment vertical="center"/>
    </xf>
    <xf numFmtId="0" fontId="0" fillId="0" borderId="17" xfId="0" applyBorder="1" applyAlignment="1">
      <alignment vertical="center"/>
    </xf>
    <xf numFmtId="0" fontId="10" fillId="0" borderId="18" xfId="0" applyFont="1" applyBorder="1" applyAlignment="1">
      <alignment horizontal="center" vertical="center"/>
    </xf>
    <xf numFmtId="41" fontId="4" fillId="34" borderId="18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41" fontId="3" fillId="34" borderId="16" xfId="48" applyFont="1" applyFill="1" applyBorder="1" applyAlignment="1">
      <alignment vertical="center"/>
    </xf>
    <xf numFmtId="0" fontId="9" fillId="35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6" borderId="13" xfId="0" applyFont="1" applyFill="1" applyBorder="1" applyAlignment="1">
      <alignment horizontal="center" vertical="center"/>
    </xf>
    <xf numFmtId="0" fontId="9" fillId="37" borderId="13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38" borderId="16" xfId="0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center" vertical="center"/>
    </xf>
    <xf numFmtId="0" fontId="9" fillId="36" borderId="10" xfId="0" applyFont="1" applyFill="1" applyBorder="1" applyAlignment="1">
      <alignment horizontal="center" vertical="center"/>
    </xf>
    <xf numFmtId="0" fontId="9" fillId="37" borderId="10" xfId="0" applyFont="1" applyFill="1" applyBorder="1" applyAlignment="1">
      <alignment horizontal="center" vertical="center"/>
    </xf>
    <xf numFmtId="20" fontId="14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39" borderId="10" xfId="0" applyFont="1" applyFill="1" applyBorder="1" applyAlignment="1">
      <alignment horizontal="center" vertical="center"/>
    </xf>
    <xf numFmtId="41" fontId="3" fillId="39" borderId="10" xfId="48" applyFont="1" applyFill="1" applyBorder="1" applyAlignment="1">
      <alignment vertical="center"/>
    </xf>
    <xf numFmtId="41" fontId="3" fillId="39" borderId="16" xfId="48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13" fillId="0" borderId="15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41" fontId="3" fillId="33" borderId="22" xfId="48" applyFont="1" applyFill="1" applyBorder="1" applyAlignment="1">
      <alignment vertical="center"/>
    </xf>
    <xf numFmtId="41" fontId="3" fillId="33" borderId="23" xfId="48" applyFont="1" applyFill="1" applyBorder="1" applyAlignment="1">
      <alignment vertical="center"/>
    </xf>
    <xf numFmtId="41" fontId="3" fillId="0" borderId="24" xfId="48" applyFont="1" applyBorder="1" applyAlignment="1">
      <alignment vertical="center"/>
    </xf>
    <xf numFmtId="41" fontId="3" fillId="38" borderId="10" xfId="48" applyFont="1" applyFill="1" applyBorder="1" applyAlignment="1">
      <alignment vertical="center"/>
    </xf>
    <xf numFmtId="0" fontId="13" fillId="39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19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4">
      <selection activeCell="M13" sqref="M13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0" t="s">
        <v>36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33" customHeight="1">
      <c r="A3" s="2" t="s">
        <v>2</v>
      </c>
      <c r="B3" s="3">
        <v>40603</v>
      </c>
      <c r="C3" s="3">
        <v>40605</v>
      </c>
      <c r="D3" s="3">
        <v>40607</v>
      </c>
      <c r="E3" s="3">
        <v>40608</v>
      </c>
      <c r="F3" s="3">
        <v>40609</v>
      </c>
      <c r="G3" s="3">
        <v>40610</v>
      </c>
      <c r="H3" s="3">
        <v>40612</v>
      </c>
      <c r="I3" s="3">
        <v>40615</v>
      </c>
      <c r="J3" s="3">
        <v>40616</v>
      </c>
      <c r="K3" s="3">
        <v>40617</v>
      </c>
      <c r="L3" s="2">
        <v>40619</v>
      </c>
    </row>
    <row r="4" spans="1:12" ht="33" customHeight="1">
      <c r="A4" s="6" t="s">
        <v>3</v>
      </c>
      <c r="B4" s="45" t="s">
        <v>0</v>
      </c>
      <c r="C4" s="45" t="s">
        <v>6</v>
      </c>
      <c r="D4" s="45" t="s">
        <v>15</v>
      </c>
      <c r="E4" s="45" t="s">
        <v>4</v>
      </c>
      <c r="F4" s="45" t="s">
        <v>5</v>
      </c>
      <c r="G4" s="45" t="s">
        <v>0</v>
      </c>
      <c r="H4" s="45" t="s">
        <v>6</v>
      </c>
      <c r="I4" s="45" t="s">
        <v>4</v>
      </c>
      <c r="J4" s="44" t="s">
        <v>5</v>
      </c>
      <c r="K4" s="45" t="s">
        <v>0</v>
      </c>
      <c r="L4" s="45" t="s">
        <v>6</v>
      </c>
    </row>
    <row r="5" spans="1:12" ht="33" customHeight="1">
      <c r="A5" s="8" t="s">
        <v>7</v>
      </c>
      <c r="B5" s="38" t="s">
        <v>8</v>
      </c>
      <c r="C5" s="38" t="s">
        <v>8</v>
      </c>
      <c r="D5" s="38" t="s">
        <v>16</v>
      </c>
      <c r="E5" s="38" t="s">
        <v>1</v>
      </c>
      <c r="F5" s="38" t="s">
        <v>1</v>
      </c>
      <c r="G5" s="38" t="s">
        <v>8</v>
      </c>
      <c r="H5" s="38" t="s">
        <v>8</v>
      </c>
      <c r="I5" s="38" t="s">
        <v>1</v>
      </c>
      <c r="J5" s="38" t="s">
        <v>1</v>
      </c>
      <c r="K5" s="38" t="s">
        <v>8</v>
      </c>
      <c r="L5" s="38" t="s">
        <v>8</v>
      </c>
    </row>
    <row r="6" spans="1:12" ht="33" customHeight="1">
      <c r="A6" s="1" t="s">
        <v>18</v>
      </c>
      <c r="B6" s="5" t="s">
        <v>13</v>
      </c>
      <c r="C6" s="5" t="s">
        <v>10</v>
      </c>
      <c r="D6" s="5" t="s">
        <v>14</v>
      </c>
      <c r="E6" s="5" t="s">
        <v>11</v>
      </c>
      <c r="F6" s="5" t="s">
        <v>17</v>
      </c>
      <c r="G6" s="5" t="s">
        <v>11</v>
      </c>
      <c r="H6" s="11" t="s">
        <v>17</v>
      </c>
      <c r="I6" s="11" t="s">
        <v>12</v>
      </c>
      <c r="J6" s="11" t="s">
        <v>13</v>
      </c>
      <c r="K6" s="5" t="s">
        <v>10</v>
      </c>
      <c r="L6" s="5" t="s">
        <v>14</v>
      </c>
    </row>
    <row r="7" spans="1:12" ht="33" customHeight="1">
      <c r="A7" s="1" t="s">
        <v>19</v>
      </c>
      <c r="B7" s="5" t="s">
        <v>41</v>
      </c>
      <c r="C7" s="5" t="s">
        <v>42</v>
      </c>
      <c r="D7" s="5" t="s">
        <v>12</v>
      </c>
      <c r="E7" s="5" t="s">
        <v>44</v>
      </c>
      <c r="F7" s="5" t="s">
        <v>45</v>
      </c>
      <c r="G7" s="11" t="s">
        <v>44</v>
      </c>
      <c r="H7" s="11" t="s">
        <v>47</v>
      </c>
      <c r="I7" s="11" t="s">
        <v>14</v>
      </c>
      <c r="J7" s="11" t="s">
        <v>41</v>
      </c>
      <c r="K7" s="11" t="s">
        <v>42</v>
      </c>
      <c r="L7" s="11" t="s">
        <v>12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40621</v>
      </c>
      <c r="C9" s="3">
        <v>40622</v>
      </c>
      <c r="D9" s="3">
        <v>40623</v>
      </c>
      <c r="E9" s="3">
        <v>40624</v>
      </c>
      <c r="F9" s="3">
        <v>40626</v>
      </c>
      <c r="G9" s="3">
        <v>40628</v>
      </c>
      <c r="H9" s="3">
        <v>40629</v>
      </c>
      <c r="I9" s="3">
        <v>40630</v>
      </c>
      <c r="J9" s="3">
        <v>40631</v>
      </c>
      <c r="K9" s="3">
        <v>40633</v>
      </c>
      <c r="L9" s="2"/>
    </row>
    <row r="10" spans="1:12" ht="33" customHeight="1">
      <c r="A10" s="6" t="s">
        <v>3</v>
      </c>
      <c r="B10" s="45" t="s">
        <v>15</v>
      </c>
      <c r="C10" s="45" t="s">
        <v>4</v>
      </c>
      <c r="D10" s="46" t="s">
        <v>5</v>
      </c>
      <c r="E10" s="45" t="s">
        <v>0</v>
      </c>
      <c r="F10" s="45" t="s">
        <v>6</v>
      </c>
      <c r="G10" s="45" t="s">
        <v>15</v>
      </c>
      <c r="H10" s="46" t="s">
        <v>4</v>
      </c>
      <c r="I10" s="46" t="s">
        <v>5</v>
      </c>
      <c r="J10" s="46" t="s">
        <v>0</v>
      </c>
      <c r="K10" s="46" t="s">
        <v>6</v>
      </c>
      <c r="L10" s="6"/>
    </row>
    <row r="11" spans="1:12" ht="33" customHeight="1">
      <c r="A11" s="8" t="s">
        <v>7</v>
      </c>
      <c r="B11" s="38" t="s">
        <v>16</v>
      </c>
      <c r="C11" s="38" t="s">
        <v>1</v>
      </c>
      <c r="D11" s="38" t="s">
        <v>1</v>
      </c>
      <c r="E11" s="38" t="s">
        <v>8</v>
      </c>
      <c r="F11" s="38" t="s">
        <v>8</v>
      </c>
      <c r="G11" s="38" t="s">
        <v>16</v>
      </c>
      <c r="H11" s="38" t="s">
        <v>1</v>
      </c>
      <c r="I11" s="38" t="s">
        <v>1</v>
      </c>
      <c r="J11" s="38" t="s">
        <v>8</v>
      </c>
      <c r="K11" s="38" t="s">
        <v>8</v>
      </c>
      <c r="L11" s="6"/>
    </row>
    <row r="12" spans="1:12" ht="33" customHeight="1">
      <c r="A12" s="1" t="s">
        <v>18</v>
      </c>
      <c r="B12" s="5" t="s">
        <v>9</v>
      </c>
      <c r="C12" s="5" t="s">
        <v>10</v>
      </c>
      <c r="D12" s="5" t="s">
        <v>17</v>
      </c>
      <c r="E12" s="5" t="s">
        <v>11</v>
      </c>
      <c r="F12" s="5" t="s">
        <v>9</v>
      </c>
      <c r="G12" s="5" t="s">
        <v>10</v>
      </c>
      <c r="H12" s="5" t="s">
        <v>13</v>
      </c>
      <c r="I12" s="5" t="s">
        <v>14</v>
      </c>
      <c r="J12" s="5" t="s">
        <v>9</v>
      </c>
      <c r="K12" s="5" t="s">
        <v>17</v>
      </c>
      <c r="L12" s="5"/>
    </row>
    <row r="13" spans="1:12" ht="33" customHeight="1">
      <c r="A13" s="1" t="s">
        <v>19</v>
      </c>
      <c r="B13" s="5" t="s">
        <v>13</v>
      </c>
      <c r="C13" s="5" t="s">
        <v>48</v>
      </c>
      <c r="D13" s="5" t="s">
        <v>44</v>
      </c>
      <c r="E13" s="5" t="s">
        <v>45</v>
      </c>
      <c r="F13" s="5" t="s">
        <v>41</v>
      </c>
      <c r="G13" s="5" t="s">
        <v>44</v>
      </c>
      <c r="H13" s="5" t="s">
        <v>45</v>
      </c>
      <c r="I13" s="5" t="s">
        <v>41</v>
      </c>
      <c r="J13" s="5" t="s">
        <v>49</v>
      </c>
      <c r="K13" s="5" t="s">
        <v>42</v>
      </c>
      <c r="L13" s="4"/>
    </row>
    <row r="15" spans="1:6" ht="21" thickBot="1">
      <c r="A15" s="43" t="s">
        <v>35</v>
      </c>
      <c r="B15" s="43"/>
      <c r="C15" s="43"/>
      <c r="D15" s="43"/>
      <c r="E15" s="43"/>
      <c r="F15" s="43"/>
    </row>
    <row r="16" spans="1:12" ht="21" thickBot="1">
      <c r="A16" s="61" t="s">
        <v>40</v>
      </c>
      <c r="B16" s="62"/>
      <c r="C16" s="62"/>
      <c r="D16" s="62"/>
      <c r="E16" s="62"/>
      <c r="F16" s="63"/>
      <c r="G16" s="64" t="s">
        <v>26</v>
      </c>
      <c r="H16" s="65"/>
      <c r="I16" s="65"/>
      <c r="J16" s="65"/>
      <c r="K16" s="65"/>
      <c r="L16" s="66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>
        <v>1</v>
      </c>
      <c r="F18" s="53">
        <f aca="true" t="shared" si="0" ref="F18:F31">SUM(C18:E18)</f>
        <v>4</v>
      </c>
      <c r="G18" s="26" t="s">
        <v>27</v>
      </c>
      <c r="H18" s="7">
        <v>6</v>
      </c>
      <c r="I18" s="13">
        <f>C18</f>
        <v>2</v>
      </c>
      <c r="J18" s="13">
        <f>D18</f>
        <v>1</v>
      </c>
      <c r="K18" s="13">
        <f>E18</f>
        <v>1</v>
      </c>
      <c r="L18" s="27">
        <f aca="true" t="shared" si="1" ref="L18:L31">SUM(I18:K18)</f>
        <v>4</v>
      </c>
    </row>
    <row r="19" spans="1:12" ht="21" customHeight="1">
      <c r="A19" s="26" t="s">
        <v>28</v>
      </c>
      <c r="B19" s="7">
        <v>6</v>
      </c>
      <c r="C19" s="13"/>
      <c r="D19" s="13">
        <v>2</v>
      </c>
      <c r="E19" s="13">
        <v>1</v>
      </c>
      <c r="F19" s="53">
        <f t="shared" si="0"/>
        <v>3</v>
      </c>
      <c r="G19" s="26" t="s">
        <v>28</v>
      </c>
      <c r="H19" s="7">
        <v>6</v>
      </c>
      <c r="I19" s="13">
        <f aca="true" t="shared" si="2" ref="I19:I31">C19</f>
        <v>0</v>
      </c>
      <c r="J19" s="13">
        <f aca="true" t="shared" si="3" ref="J19:J31">D19</f>
        <v>2</v>
      </c>
      <c r="K19" s="13">
        <f aca="true" t="shared" si="4" ref="K19:K31">E19</f>
        <v>1</v>
      </c>
      <c r="L19" s="27">
        <f t="shared" si="1"/>
        <v>3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2</v>
      </c>
      <c r="E20" s="13">
        <v>1</v>
      </c>
      <c r="F20" s="53">
        <f t="shared" si="0"/>
        <v>4</v>
      </c>
      <c r="G20" s="26" t="s">
        <v>29</v>
      </c>
      <c r="H20" s="7">
        <v>6</v>
      </c>
      <c r="I20" s="13">
        <f t="shared" si="2"/>
        <v>1</v>
      </c>
      <c r="J20" s="13">
        <f t="shared" si="3"/>
        <v>2</v>
      </c>
      <c r="K20" s="13">
        <f t="shared" si="4"/>
        <v>1</v>
      </c>
      <c r="L20" s="27">
        <f t="shared" si="1"/>
        <v>4</v>
      </c>
    </row>
    <row r="21" spans="1:12" ht="22.5">
      <c r="A21" s="26" t="s">
        <v>30</v>
      </c>
      <c r="B21" s="7">
        <v>5</v>
      </c>
      <c r="C21" s="13">
        <v>2</v>
      </c>
      <c r="D21" s="13">
        <v>1</v>
      </c>
      <c r="E21" s="13">
        <v>1</v>
      </c>
      <c r="F21" s="53">
        <f t="shared" si="0"/>
        <v>4</v>
      </c>
      <c r="G21" s="26" t="s">
        <v>30</v>
      </c>
      <c r="H21" s="7">
        <v>6</v>
      </c>
      <c r="I21" s="13">
        <f t="shared" si="2"/>
        <v>2</v>
      </c>
      <c r="J21" s="13">
        <f t="shared" si="3"/>
        <v>1</v>
      </c>
      <c r="K21" s="13">
        <f t="shared" si="4"/>
        <v>1</v>
      </c>
      <c r="L21" s="27">
        <f t="shared" si="1"/>
        <v>4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2</v>
      </c>
      <c r="E22" s="13">
        <v>1</v>
      </c>
      <c r="F22" s="53">
        <f t="shared" si="0"/>
        <v>4</v>
      </c>
      <c r="G22" s="26" t="s">
        <v>31</v>
      </c>
      <c r="H22" s="7">
        <v>6</v>
      </c>
      <c r="I22" s="13">
        <f t="shared" si="2"/>
        <v>1</v>
      </c>
      <c r="J22" s="13">
        <f t="shared" si="3"/>
        <v>2</v>
      </c>
      <c r="K22" s="13">
        <f t="shared" si="4"/>
        <v>1</v>
      </c>
      <c r="L22" s="27">
        <f t="shared" si="1"/>
        <v>4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 t="shared" si="2"/>
        <v>0</v>
      </c>
      <c r="J23" s="13">
        <f t="shared" si="3"/>
        <v>0</v>
      </c>
      <c r="K23" s="13">
        <f t="shared" si="4"/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2</v>
      </c>
      <c r="E24" s="13"/>
      <c r="F24" s="53">
        <f t="shared" si="0"/>
        <v>3</v>
      </c>
      <c r="G24" s="26" t="s">
        <v>33</v>
      </c>
      <c r="H24" s="7">
        <v>5</v>
      </c>
      <c r="I24" s="13">
        <f t="shared" si="2"/>
        <v>1</v>
      </c>
      <c r="J24" s="13">
        <f t="shared" si="3"/>
        <v>2</v>
      </c>
      <c r="K24" s="13">
        <f t="shared" si="4"/>
        <v>0</v>
      </c>
      <c r="L24" s="27">
        <f t="shared" si="1"/>
        <v>3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 t="shared" si="2"/>
        <v>2</v>
      </c>
      <c r="J25" s="13">
        <f t="shared" si="3"/>
        <v>2</v>
      </c>
      <c r="K25" s="13">
        <f t="shared" si="4"/>
        <v>0</v>
      </c>
      <c r="L25" s="27">
        <f t="shared" si="1"/>
        <v>4</v>
      </c>
    </row>
    <row r="26" spans="1:12" ht="22.5">
      <c r="A26" s="26" t="s">
        <v>37</v>
      </c>
      <c r="B26" s="7">
        <v>4</v>
      </c>
      <c r="C26" s="13">
        <v>1</v>
      </c>
      <c r="D26" s="13">
        <v>3</v>
      </c>
      <c r="E26" s="13"/>
      <c r="F26" s="53">
        <f t="shared" si="0"/>
        <v>4</v>
      </c>
      <c r="G26" s="26" t="s">
        <v>37</v>
      </c>
      <c r="H26" s="7">
        <v>5</v>
      </c>
      <c r="I26" s="13">
        <f t="shared" si="2"/>
        <v>1</v>
      </c>
      <c r="J26" s="13">
        <f t="shared" si="3"/>
        <v>3</v>
      </c>
      <c r="K26" s="13">
        <f t="shared" si="4"/>
        <v>0</v>
      </c>
      <c r="L26" s="27">
        <f t="shared" si="1"/>
        <v>4</v>
      </c>
    </row>
    <row r="27" spans="1:12" ht="24">
      <c r="A27" s="55" t="s">
        <v>38</v>
      </c>
      <c r="B27" s="7">
        <v>4</v>
      </c>
      <c r="C27" s="13">
        <v>2</v>
      </c>
      <c r="D27" s="13">
        <v>2</v>
      </c>
      <c r="E27" s="13"/>
      <c r="F27" s="53">
        <f t="shared" si="0"/>
        <v>4</v>
      </c>
      <c r="G27" s="55" t="s">
        <v>38</v>
      </c>
      <c r="H27" s="7">
        <v>4</v>
      </c>
      <c r="I27" s="13">
        <f t="shared" si="2"/>
        <v>2</v>
      </c>
      <c r="J27" s="13">
        <f t="shared" si="3"/>
        <v>2</v>
      </c>
      <c r="K27" s="13">
        <f t="shared" si="4"/>
        <v>0</v>
      </c>
      <c r="L27" s="27">
        <f t="shared" si="1"/>
        <v>4</v>
      </c>
    </row>
    <row r="28" spans="1:12" ht="21.75" customHeight="1">
      <c r="A28" s="56" t="s">
        <v>46</v>
      </c>
      <c r="B28" s="7">
        <v>4</v>
      </c>
      <c r="C28" s="13">
        <v>2</v>
      </c>
      <c r="D28" s="13">
        <v>2</v>
      </c>
      <c r="E28" s="13"/>
      <c r="F28" s="53">
        <f t="shared" si="0"/>
        <v>4</v>
      </c>
      <c r="G28" s="56" t="s">
        <v>46</v>
      </c>
      <c r="H28" s="7">
        <v>4</v>
      </c>
      <c r="I28" s="13">
        <f t="shared" si="2"/>
        <v>2</v>
      </c>
      <c r="J28" s="13">
        <f t="shared" si="3"/>
        <v>2</v>
      </c>
      <c r="K28" s="13">
        <f t="shared" si="4"/>
        <v>0</v>
      </c>
      <c r="L28" s="27">
        <f t="shared" si="1"/>
        <v>4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 t="shared" si="2"/>
        <v>0</v>
      </c>
      <c r="J29" s="13">
        <f t="shared" si="3"/>
        <v>0</v>
      </c>
      <c r="K29" s="13">
        <f t="shared" si="4"/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 t="shared" si="2"/>
        <v>2</v>
      </c>
      <c r="J30" s="13">
        <f t="shared" si="3"/>
        <v>1</v>
      </c>
      <c r="K30" s="13">
        <f t="shared" si="4"/>
        <v>1</v>
      </c>
      <c r="L30" s="27">
        <f t="shared" si="1"/>
        <v>4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 t="shared" si="2"/>
        <v>0</v>
      </c>
      <c r="J31" s="13">
        <f t="shared" si="3"/>
        <v>0</v>
      </c>
      <c r="K31" s="13">
        <f t="shared" si="4"/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16</v>
      </c>
      <c r="D32" s="51">
        <f>SUM(D18:D31)</f>
        <v>20</v>
      </c>
      <c r="E32" s="50">
        <f>SUM(E18:E31)</f>
        <v>6</v>
      </c>
      <c r="F32" s="52"/>
      <c r="G32" s="19"/>
      <c r="H32" s="49" t="s">
        <v>20</v>
      </c>
      <c r="I32" s="14">
        <f>SUM(I18:I31)</f>
        <v>16</v>
      </c>
      <c r="J32" s="15">
        <f>SUM(J18:J31)</f>
        <v>20</v>
      </c>
      <c r="K32" s="14">
        <f>SUM(K18:K31)</f>
        <v>6</v>
      </c>
      <c r="L32" s="20"/>
    </row>
    <row r="33" spans="1:12" ht="21" customHeight="1" thickBot="1">
      <c r="A33" s="48"/>
      <c r="B33" s="22" t="s">
        <v>24</v>
      </c>
      <c r="C33" s="23">
        <f>C32+D32+E32</f>
        <v>42</v>
      </c>
      <c r="D33" s="24"/>
      <c r="E33" s="24"/>
      <c r="F33" s="25"/>
      <c r="G33" s="21"/>
      <c r="H33" s="22" t="s">
        <v>24</v>
      </c>
      <c r="I33" s="23">
        <f>I32+J32+K32</f>
        <v>42</v>
      </c>
      <c r="J33" s="24"/>
      <c r="K33" s="24"/>
      <c r="L33" s="25"/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5"/>
  <sheetViews>
    <sheetView zoomScalePageLayoutView="0" workbookViewId="0" topLeftCell="A10">
      <selection activeCell="I18" sqref="I1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0" t="s">
        <v>50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33" customHeight="1">
      <c r="A3" s="2" t="s">
        <v>2</v>
      </c>
      <c r="B3" s="3">
        <v>40635</v>
      </c>
      <c r="C3" s="3">
        <v>40637</v>
      </c>
      <c r="D3" s="3">
        <v>40638</v>
      </c>
      <c r="E3" s="3">
        <v>40643</v>
      </c>
      <c r="F3" s="3">
        <v>40644</v>
      </c>
      <c r="G3" s="3">
        <v>40645</v>
      </c>
      <c r="H3" s="3">
        <v>40649</v>
      </c>
      <c r="I3" s="3">
        <v>40650</v>
      </c>
      <c r="J3" s="3">
        <v>40651</v>
      </c>
      <c r="K3" s="3">
        <v>40652</v>
      </c>
      <c r="L3" s="2">
        <v>40658</v>
      </c>
    </row>
    <row r="4" spans="1:12" ht="33" customHeight="1">
      <c r="A4" s="6" t="s">
        <v>3</v>
      </c>
      <c r="B4" s="45" t="s">
        <v>15</v>
      </c>
      <c r="C4" s="45" t="s">
        <v>5</v>
      </c>
      <c r="D4" s="45" t="s">
        <v>0</v>
      </c>
      <c r="E4" s="45" t="s">
        <v>4</v>
      </c>
      <c r="F4" s="45" t="s">
        <v>5</v>
      </c>
      <c r="G4" s="45" t="s">
        <v>0</v>
      </c>
      <c r="H4" s="45" t="s">
        <v>15</v>
      </c>
      <c r="I4" s="45" t="s">
        <v>4</v>
      </c>
      <c r="J4" s="44" t="s">
        <v>5</v>
      </c>
      <c r="K4" s="45" t="s">
        <v>0</v>
      </c>
      <c r="L4" s="45" t="s">
        <v>5</v>
      </c>
    </row>
    <row r="5" spans="1:12" ht="33" customHeight="1">
      <c r="A5" s="8" t="s">
        <v>7</v>
      </c>
      <c r="B5" s="38" t="s">
        <v>16</v>
      </c>
      <c r="C5" s="38" t="s">
        <v>1</v>
      </c>
      <c r="D5" s="38" t="s">
        <v>8</v>
      </c>
      <c r="E5" s="38" t="s">
        <v>1</v>
      </c>
      <c r="F5" s="38" t="s">
        <v>1</v>
      </c>
      <c r="G5" s="38" t="s">
        <v>8</v>
      </c>
      <c r="H5" s="38" t="s">
        <v>16</v>
      </c>
      <c r="I5" s="38" t="s">
        <v>1</v>
      </c>
      <c r="J5" s="38" t="s">
        <v>1</v>
      </c>
      <c r="K5" s="38" t="s">
        <v>8</v>
      </c>
      <c r="L5" s="38" t="s">
        <v>1</v>
      </c>
    </row>
    <row r="6" spans="1:12" ht="33" customHeight="1">
      <c r="A6" s="1" t="s">
        <v>18</v>
      </c>
      <c r="B6" s="5" t="s">
        <v>11</v>
      </c>
      <c r="C6" s="5" t="s">
        <v>10</v>
      </c>
      <c r="D6" s="5" t="s">
        <v>9</v>
      </c>
      <c r="E6" s="5" t="s">
        <v>12</v>
      </c>
      <c r="F6" s="5" t="s">
        <v>11</v>
      </c>
      <c r="G6" s="5" t="s">
        <v>13</v>
      </c>
      <c r="H6" s="11" t="s">
        <v>17</v>
      </c>
      <c r="I6" s="11" t="s">
        <v>9</v>
      </c>
      <c r="J6" s="11" t="s">
        <v>13</v>
      </c>
      <c r="K6" s="5" t="s">
        <v>14</v>
      </c>
      <c r="L6" s="5" t="s">
        <v>17</v>
      </c>
    </row>
    <row r="7" spans="1:12" ht="33" customHeight="1">
      <c r="A7" s="1" t="s">
        <v>19</v>
      </c>
      <c r="B7" s="5" t="s">
        <v>42</v>
      </c>
      <c r="C7" s="5" t="s">
        <v>42</v>
      </c>
      <c r="D7" s="5" t="s">
        <v>44</v>
      </c>
      <c r="E7" s="5" t="s">
        <v>14</v>
      </c>
      <c r="F7" s="5" t="s">
        <v>41</v>
      </c>
      <c r="G7" s="11" t="s">
        <v>10</v>
      </c>
      <c r="H7" s="11" t="s">
        <v>41</v>
      </c>
      <c r="I7" s="11" t="s">
        <v>42</v>
      </c>
      <c r="J7" s="11" t="s">
        <v>45</v>
      </c>
      <c r="K7" s="11" t="s">
        <v>12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2">
        <v>40659</v>
      </c>
      <c r="C9" s="3">
        <v>40663</v>
      </c>
      <c r="D9" s="3"/>
      <c r="E9" s="3"/>
      <c r="F9" s="3"/>
      <c r="G9" s="3"/>
      <c r="H9" s="3"/>
      <c r="I9" s="3"/>
      <c r="J9" s="3"/>
      <c r="K9" s="3"/>
      <c r="L9" s="2"/>
    </row>
    <row r="10" spans="1:12" ht="33" customHeight="1">
      <c r="A10" s="6" t="s">
        <v>3</v>
      </c>
      <c r="B10" s="45" t="s">
        <v>0</v>
      </c>
      <c r="C10" s="45" t="s">
        <v>15</v>
      </c>
      <c r="D10" s="46"/>
      <c r="E10" s="45"/>
      <c r="F10" s="45"/>
      <c r="G10" s="45"/>
      <c r="H10" s="46"/>
      <c r="I10" s="46"/>
      <c r="J10" s="46"/>
      <c r="K10" s="46"/>
      <c r="L10" s="6"/>
    </row>
    <row r="11" spans="1:12" ht="33" customHeight="1">
      <c r="A11" s="8" t="s">
        <v>7</v>
      </c>
      <c r="B11" s="38" t="s">
        <v>8</v>
      </c>
      <c r="C11" s="38" t="s">
        <v>16</v>
      </c>
      <c r="D11" s="38"/>
      <c r="E11" s="38"/>
      <c r="F11" s="38"/>
      <c r="G11" s="38"/>
      <c r="H11" s="38"/>
      <c r="I11" s="38"/>
      <c r="J11" s="38"/>
      <c r="K11" s="38"/>
      <c r="L11" s="6"/>
    </row>
    <row r="12" spans="1:12" ht="33" customHeight="1">
      <c r="A12" s="1" t="s">
        <v>18</v>
      </c>
      <c r="B12" s="5" t="s">
        <v>11</v>
      </c>
      <c r="C12" s="5" t="s">
        <v>13</v>
      </c>
      <c r="D12" s="5"/>
      <c r="E12" s="5"/>
      <c r="F12" s="5"/>
      <c r="G12" s="5"/>
      <c r="H12" s="5"/>
      <c r="I12" s="5"/>
      <c r="J12" s="5"/>
      <c r="K12" s="5"/>
      <c r="L12" s="5"/>
    </row>
    <row r="13" spans="1:12" ht="33" customHeight="1">
      <c r="A13" s="1" t="s">
        <v>19</v>
      </c>
      <c r="B13" s="5" t="s">
        <v>9</v>
      </c>
      <c r="C13" s="5" t="s">
        <v>45</v>
      </c>
      <c r="D13" s="5"/>
      <c r="E13" s="5"/>
      <c r="F13" s="5"/>
      <c r="G13" s="5"/>
      <c r="H13" s="5"/>
      <c r="I13" s="5"/>
      <c r="J13" s="5"/>
      <c r="K13" s="5"/>
      <c r="L13" s="4"/>
    </row>
    <row r="15" spans="1:6" ht="21" thickBot="1">
      <c r="A15" s="59" t="s">
        <v>54</v>
      </c>
      <c r="B15" s="43"/>
      <c r="C15" s="43"/>
      <c r="D15" s="43"/>
      <c r="E15" s="43"/>
      <c r="F15" s="43"/>
    </row>
    <row r="16" spans="1:12" ht="21" thickBot="1">
      <c r="A16" s="61" t="s">
        <v>51</v>
      </c>
      <c r="B16" s="62"/>
      <c r="C16" s="62"/>
      <c r="D16" s="62"/>
      <c r="E16" s="62"/>
      <c r="F16" s="63"/>
      <c r="G16" s="64" t="s">
        <v>26</v>
      </c>
      <c r="H16" s="65"/>
      <c r="I16" s="65"/>
      <c r="J16" s="65"/>
      <c r="K16" s="65"/>
      <c r="L16" s="66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1</v>
      </c>
      <c r="D18" s="13">
        <v>1</v>
      </c>
      <c r="E18" s="13">
        <v>1</v>
      </c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</f>
        <v>3</v>
      </c>
      <c r="J18" s="13">
        <f>'2011년3월'!J18+'2011년4월'!D18</f>
        <v>2</v>
      </c>
      <c r="K18" s="13">
        <f>'2011년3월'!K18+'2011년4월'!E18</f>
        <v>2</v>
      </c>
      <c r="L18" s="27">
        <f aca="true" t="shared" si="1" ref="L18:L31">SUM(I18:K18)</f>
        <v>7</v>
      </c>
    </row>
    <row r="19" spans="1:12" ht="21" customHeight="1">
      <c r="A19" s="26" t="s">
        <v>28</v>
      </c>
      <c r="B19" s="7">
        <v>6</v>
      </c>
      <c r="C19" s="13">
        <v>1</v>
      </c>
      <c r="D19" s="13">
        <v>2</v>
      </c>
      <c r="E19" s="13"/>
      <c r="F19" s="53">
        <f t="shared" si="0"/>
        <v>3</v>
      </c>
      <c r="G19" s="26" t="s">
        <v>28</v>
      </c>
      <c r="H19" s="7">
        <v>6</v>
      </c>
      <c r="I19" s="13">
        <f>'2011년3월'!I19+'2011년4월'!C19</f>
        <v>1</v>
      </c>
      <c r="J19" s="13">
        <f>'2011년3월'!J19+'2011년4월'!D19</f>
        <v>4</v>
      </c>
      <c r="K19" s="13">
        <f>'2011년3월'!K19+'2011년4월'!E19</f>
        <v>1</v>
      </c>
      <c r="L19" s="27">
        <f t="shared" si="1"/>
        <v>6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/>
      <c r="F20" s="53">
        <f t="shared" si="0"/>
        <v>2</v>
      </c>
      <c r="G20" s="26" t="s">
        <v>29</v>
      </c>
      <c r="H20" s="7">
        <v>6</v>
      </c>
      <c r="I20" s="13">
        <f>'2011년3월'!I20+'2011년4월'!C20</f>
        <v>2</v>
      </c>
      <c r="J20" s="13">
        <f>'2011년3월'!J20+'2011년4월'!D20</f>
        <v>3</v>
      </c>
      <c r="K20" s="13">
        <f>'2011년3월'!K20+'2011년4월'!E20</f>
        <v>1</v>
      </c>
      <c r="L20" s="27">
        <f t="shared" si="1"/>
        <v>6</v>
      </c>
    </row>
    <row r="21" spans="1:12" ht="22.5">
      <c r="A21" s="26" t="s">
        <v>30</v>
      </c>
      <c r="B21" s="7">
        <v>5</v>
      </c>
      <c r="C21" s="13">
        <v>1</v>
      </c>
      <c r="D21" s="13">
        <v>1</v>
      </c>
      <c r="E21" s="13"/>
      <c r="F21" s="53">
        <f t="shared" si="0"/>
        <v>2</v>
      </c>
      <c r="G21" s="26" t="s">
        <v>30</v>
      </c>
      <c r="H21" s="7">
        <v>5</v>
      </c>
      <c r="I21" s="13">
        <f>'2011년3월'!I21+'2011년4월'!C21</f>
        <v>3</v>
      </c>
      <c r="J21" s="13">
        <f>'2011년3월'!J21+'2011년4월'!D21</f>
        <v>2</v>
      </c>
      <c r="K21" s="13">
        <f>'2011년3월'!K21+'2011년4월'!E21</f>
        <v>1</v>
      </c>
      <c r="L21" s="27">
        <f t="shared" si="1"/>
        <v>6</v>
      </c>
    </row>
    <row r="22" spans="1:12" ht="21.75" customHeight="1">
      <c r="A22" s="26" t="s">
        <v>31</v>
      </c>
      <c r="B22" s="7">
        <v>5</v>
      </c>
      <c r="C22" s="13">
        <v>1</v>
      </c>
      <c r="D22" s="13">
        <v>1</v>
      </c>
      <c r="E22" s="13"/>
      <c r="F22" s="53">
        <f t="shared" si="0"/>
        <v>2</v>
      </c>
      <c r="G22" s="26" t="s">
        <v>31</v>
      </c>
      <c r="H22" s="7">
        <v>5</v>
      </c>
      <c r="I22" s="13">
        <f>'2011년3월'!I22+'2011년4월'!C22</f>
        <v>2</v>
      </c>
      <c r="J22" s="13">
        <f>'2011년3월'!J22+'2011년4월'!D22</f>
        <v>3</v>
      </c>
      <c r="K22" s="13">
        <f>'2011년3월'!K22+'2011년4월'!E22</f>
        <v>1</v>
      </c>
      <c r="L22" s="27">
        <f t="shared" si="1"/>
        <v>6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</f>
        <v>0</v>
      </c>
      <c r="J23" s="13">
        <f>'2011년3월'!J23+'2011년4월'!D23</f>
        <v>0</v>
      </c>
      <c r="K23" s="13">
        <f>'2011년3월'!K23+'2011년4월'!E23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1</v>
      </c>
      <c r="D24" s="13">
        <v>1</v>
      </c>
      <c r="E24" s="13">
        <v>1</v>
      </c>
      <c r="F24" s="53">
        <f t="shared" si="0"/>
        <v>3</v>
      </c>
      <c r="G24" s="26" t="s">
        <v>33</v>
      </c>
      <c r="H24" s="7">
        <v>5</v>
      </c>
      <c r="I24" s="13">
        <f>'2011년3월'!I24+'2011년4월'!C24</f>
        <v>2</v>
      </c>
      <c r="J24" s="13">
        <f>'2011년3월'!J24+'2011년4월'!D24</f>
        <v>3</v>
      </c>
      <c r="K24" s="13">
        <f>'2011년3월'!K24+'2011년4월'!E24</f>
        <v>1</v>
      </c>
      <c r="L24" s="27">
        <f t="shared" si="1"/>
        <v>6</v>
      </c>
    </row>
    <row r="25" spans="1:12" ht="22.5">
      <c r="A25" s="26" t="s">
        <v>34</v>
      </c>
      <c r="B25" s="7">
        <v>5</v>
      </c>
      <c r="C25" s="13">
        <v>1</v>
      </c>
      <c r="D25" s="13"/>
      <c r="E25" s="13">
        <v>1</v>
      </c>
      <c r="F25" s="53">
        <f t="shared" si="0"/>
        <v>2</v>
      </c>
      <c r="G25" s="26" t="s">
        <v>34</v>
      </c>
      <c r="H25" s="7">
        <v>5</v>
      </c>
      <c r="I25" s="13">
        <f>'2011년3월'!I25+'2011년4월'!C25</f>
        <v>3</v>
      </c>
      <c r="J25" s="13">
        <f>'2011년3월'!J25+'2011년4월'!D25</f>
        <v>2</v>
      </c>
      <c r="K25" s="13">
        <f>'2011년3월'!K25+'2011년4월'!E25</f>
        <v>1</v>
      </c>
      <c r="L25" s="27">
        <f t="shared" si="1"/>
        <v>6</v>
      </c>
    </row>
    <row r="26" spans="1:12" ht="22.5">
      <c r="A26" s="26" t="s">
        <v>37</v>
      </c>
      <c r="B26" s="7">
        <v>4</v>
      </c>
      <c r="C26" s="13">
        <v>2</v>
      </c>
      <c r="D26" s="13"/>
      <c r="E26" s="13">
        <v>1</v>
      </c>
      <c r="F26" s="53">
        <f t="shared" si="0"/>
        <v>3</v>
      </c>
      <c r="G26" s="26" t="s">
        <v>37</v>
      </c>
      <c r="H26" s="7">
        <v>4</v>
      </c>
      <c r="I26" s="13">
        <f>'2011년3월'!I26+'2011년4월'!C26</f>
        <v>3</v>
      </c>
      <c r="J26" s="13">
        <f>'2011년3월'!J26+'2011년4월'!D26</f>
        <v>3</v>
      </c>
      <c r="K26" s="13">
        <f>'2011년3월'!K26+'2011년4월'!E26</f>
        <v>1</v>
      </c>
      <c r="L26" s="27">
        <f t="shared" si="1"/>
        <v>7</v>
      </c>
    </row>
    <row r="27" spans="1:12" ht="24">
      <c r="A27" s="55" t="s">
        <v>38</v>
      </c>
      <c r="B27" s="7">
        <v>4</v>
      </c>
      <c r="C27" s="13">
        <v>1</v>
      </c>
      <c r="D27" s="13"/>
      <c r="E27" s="13">
        <v>1</v>
      </c>
      <c r="F27" s="53">
        <f t="shared" si="0"/>
        <v>2</v>
      </c>
      <c r="G27" s="55" t="s">
        <v>38</v>
      </c>
      <c r="H27" s="7">
        <v>4</v>
      </c>
      <c r="I27" s="13">
        <f>'2011년3월'!I27+'2011년4월'!C27</f>
        <v>3</v>
      </c>
      <c r="J27" s="13">
        <f>'2011년3월'!J27+'2011년4월'!D27</f>
        <v>2</v>
      </c>
      <c r="K27" s="13">
        <f>'2011년3월'!K27+'2011년4월'!E27</f>
        <v>1</v>
      </c>
      <c r="L27" s="27">
        <f t="shared" si="1"/>
        <v>6</v>
      </c>
    </row>
    <row r="28" spans="1:12" ht="21.75" customHeight="1">
      <c r="A28" s="57" t="s">
        <v>52</v>
      </c>
      <c r="B28" s="7">
        <v>4</v>
      </c>
      <c r="C28" s="13">
        <v>1</v>
      </c>
      <c r="D28" s="13"/>
      <c r="E28" s="13">
        <v>1</v>
      </c>
      <c r="F28" s="53">
        <f t="shared" si="0"/>
        <v>2</v>
      </c>
      <c r="G28" s="57" t="s">
        <v>52</v>
      </c>
      <c r="H28" s="7">
        <v>4</v>
      </c>
      <c r="I28" s="13">
        <f>'2011년3월'!I28+'2011년4월'!C28</f>
        <v>3</v>
      </c>
      <c r="J28" s="13">
        <f>'2011년3월'!J28+'2011년4월'!D28</f>
        <v>2</v>
      </c>
      <c r="K28" s="13">
        <f>'2011년3월'!K28+'2011년4월'!E28</f>
        <v>1</v>
      </c>
      <c r="L28" s="27">
        <f t="shared" si="1"/>
        <v>6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</f>
        <v>0</v>
      </c>
      <c r="J29" s="13">
        <f>'2011년3월'!J29+'2011년4월'!D29</f>
        <v>0</v>
      </c>
      <c r="K29" s="13">
        <f>'2011년3월'!K29+'2011년4월'!E29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1</v>
      </c>
      <c r="D30" s="13">
        <v>1</v>
      </c>
      <c r="E30" s="13"/>
      <c r="F30" s="53">
        <f t="shared" si="0"/>
        <v>2</v>
      </c>
      <c r="G30" s="57" t="s">
        <v>39</v>
      </c>
      <c r="H30" s="7">
        <v>4</v>
      </c>
      <c r="I30" s="13">
        <f>'2011년3월'!I30+'2011년4월'!C30</f>
        <v>3</v>
      </c>
      <c r="J30" s="13">
        <f>'2011년3월'!J30+'2011년4월'!D30</f>
        <v>2</v>
      </c>
      <c r="K30" s="13">
        <f>'2011년3월'!K30+'2011년4월'!E30</f>
        <v>1</v>
      </c>
      <c r="L30" s="27">
        <f t="shared" si="1"/>
        <v>6</v>
      </c>
    </row>
    <row r="31" spans="1:12" ht="31.5" customHeight="1">
      <c r="A31" s="57" t="s">
        <v>43</v>
      </c>
      <c r="B31" s="7">
        <v>4</v>
      </c>
      <c r="C31" s="13"/>
      <c r="D31" s="13"/>
      <c r="E31" s="13"/>
      <c r="F31" s="53">
        <f t="shared" si="0"/>
        <v>0</v>
      </c>
      <c r="G31" s="57" t="s">
        <v>43</v>
      </c>
      <c r="H31" s="7">
        <v>4</v>
      </c>
      <c r="I31" s="13">
        <f>'2011년3월'!I31+'2011년4월'!C31</f>
        <v>0</v>
      </c>
      <c r="J31" s="13">
        <f>'2011년3월'!J31+'2011년4월'!D31</f>
        <v>0</v>
      </c>
      <c r="K31" s="13">
        <f>'2011년3월'!K31+'2011년4월'!E31</f>
        <v>0</v>
      </c>
      <c r="L31" s="27">
        <f t="shared" si="1"/>
        <v>0</v>
      </c>
    </row>
    <row r="32" spans="1:12" ht="21" customHeight="1">
      <c r="A32" s="47"/>
      <c r="B32" s="49" t="s">
        <v>20</v>
      </c>
      <c r="C32" s="50">
        <f>SUM(C18:C31)</f>
        <v>12</v>
      </c>
      <c r="D32" s="51">
        <f>SUM(D18:D31)</f>
        <v>8</v>
      </c>
      <c r="E32" s="50">
        <f>SUM(E18:E31)</f>
        <v>6</v>
      </c>
      <c r="F32" s="52"/>
      <c r="G32" s="19"/>
      <c r="H32" s="49" t="s">
        <v>20</v>
      </c>
      <c r="I32" s="14">
        <f>SUM(I18:I31)</f>
        <v>28</v>
      </c>
      <c r="J32" s="15">
        <f>SUM(J18:J31)</f>
        <v>28</v>
      </c>
      <c r="K32" s="14">
        <f>SUM(K18:K31)</f>
        <v>12</v>
      </c>
      <c r="L32" s="20"/>
    </row>
    <row r="33" spans="1:12" ht="21" customHeight="1" thickBot="1">
      <c r="A33" s="48"/>
      <c r="B33" s="22" t="s">
        <v>24</v>
      </c>
      <c r="C33" s="23">
        <f>C32+D32+E32</f>
        <v>26</v>
      </c>
      <c r="D33" s="24"/>
      <c r="E33" s="24"/>
      <c r="F33" s="25"/>
      <c r="G33" s="21"/>
      <c r="H33" s="22" t="s">
        <v>24</v>
      </c>
      <c r="I33" s="23">
        <f>I32+J32+K32</f>
        <v>68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I8" sqref="I8"/>
    </sheetView>
  </sheetViews>
  <sheetFormatPr defaultColWidth="8.88671875" defaultRowHeight="13.5"/>
  <cols>
    <col min="1" max="1" width="8.3359375" style="0" customWidth="1"/>
    <col min="2" max="2" width="10.99609375" style="0" bestFit="1" customWidth="1"/>
    <col min="3" max="3" width="12.3359375" style="0" bestFit="1" customWidth="1"/>
    <col min="4" max="4" width="11.10546875" style="0" customWidth="1"/>
    <col min="5" max="5" width="10.3359375" style="0" customWidth="1"/>
    <col min="6" max="6" width="9.4453125" style="0" customWidth="1"/>
    <col min="7" max="7" width="11.3359375" style="0" customWidth="1"/>
    <col min="8" max="8" width="10.21484375" style="0" customWidth="1"/>
    <col min="9" max="9" width="10.10546875" style="0" customWidth="1"/>
    <col min="10" max="11" width="9.4453125" style="0" bestFit="1" customWidth="1"/>
    <col min="12" max="12" width="10.21484375" style="0" customWidth="1"/>
  </cols>
  <sheetData>
    <row r="1" spans="1:12" ht="26.25">
      <c r="A1" s="60" t="s">
        <v>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3" spans="1:12" ht="33" customHeight="1">
      <c r="A3" s="2" t="s">
        <v>2</v>
      </c>
      <c r="B3" s="3">
        <v>40664</v>
      </c>
      <c r="C3" s="3">
        <v>40665</v>
      </c>
      <c r="D3" s="3">
        <v>40666</v>
      </c>
      <c r="E3" s="3">
        <v>40668</v>
      </c>
      <c r="F3" s="3">
        <v>40670</v>
      </c>
      <c r="G3" s="3">
        <v>40671</v>
      </c>
      <c r="H3" s="3">
        <v>40672</v>
      </c>
      <c r="I3" s="3">
        <v>40673</v>
      </c>
      <c r="J3" s="3">
        <v>40675</v>
      </c>
      <c r="K3" s="3">
        <v>40678</v>
      </c>
      <c r="L3" s="3">
        <v>40679</v>
      </c>
    </row>
    <row r="4" spans="1:12" ht="33" customHeight="1">
      <c r="A4" s="6" t="s">
        <v>3</v>
      </c>
      <c r="B4" s="45" t="s">
        <v>4</v>
      </c>
      <c r="C4" s="45" t="s">
        <v>5</v>
      </c>
      <c r="D4" s="45" t="s">
        <v>0</v>
      </c>
      <c r="E4" s="67" t="s">
        <v>6</v>
      </c>
      <c r="F4" s="45" t="s">
        <v>15</v>
      </c>
      <c r="G4" s="45" t="s">
        <v>4</v>
      </c>
      <c r="H4" s="45" t="s">
        <v>5</v>
      </c>
      <c r="I4" s="45" t="s">
        <v>0</v>
      </c>
      <c r="J4" s="67" t="s">
        <v>6</v>
      </c>
      <c r="K4" s="45" t="s">
        <v>4</v>
      </c>
      <c r="L4" s="44" t="s">
        <v>5</v>
      </c>
    </row>
    <row r="5" spans="1:12" ht="33" customHeight="1">
      <c r="A5" s="8" t="s">
        <v>7</v>
      </c>
      <c r="B5" s="38" t="s">
        <v>1</v>
      </c>
      <c r="C5" s="38" t="s">
        <v>1</v>
      </c>
      <c r="D5" s="38" t="s">
        <v>8</v>
      </c>
      <c r="E5" s="38" t="s">
        <v>8</v>
      </c>
      <c r="F5" s="38" t="s">
        <v>16</v>
      </c>
      <c r="G5" s="38" t="s">
        <v>1</v>
      </c>
      <c r="H5" s="38" t="s">
        <v>1</v>
      </c>
      <c r="I5" s="38" t="s">
        <v>8</v>
      </c>
      <c r="J5" s="38" t="s">
        <v>8</v>
      </c>
      <c r="K5" s="38" t="s">
        <v>1</v>
      </c>
      <c r="L5" s="38" t="s">
        <v>1</v>
      </c>
    </row>
    <row r="6" spans="1:12" ht="33" customHeight="1">
      <c r="A6" s="1" t="s">
        <v>18</v>
      </c>
      <c r="B6" s="5" t="s">
        <v>9</v>
      </c>
      <c r="C6" s="5" t="s">
        <v>10</v>
      </c>
      <c r="D6" s="5" t="s">
        <v>13</v>
      </c>
      <c r="E6" s="11" t="s">
        <v>17</v>
      </c>
      <c r="F6" s="5" t="s">
        <v>9</v>
      </c>
      <c r="G6" s="5" t="s">
        <v>12</v>
      </c>
      <c r="H6" s="5" t="s">
        <v>11</v>
      </c>
      <c r="I6" s="11" t="s">
        <v>9</v>
      </c>
      <c r="J6" s="5" t="s">
        <v>10</v>
      </c>
      <c r="K6" s="11" t="s">
        <v>13</v>
      </c>
      <c r="L6" s="11" t="s">
        <v>17</v>
      </c>
    </row>
    <row r="7" spans="1:12" ht="33" customHeight="1">
      <c r="A7" s="1" t="s">
        <v>19</v>
      </c>
      <c r="B7" s="5" t="s">
        <v>14</v>
      </c>
      <c r="C7" s="5" t="s">
        <v>58</v>
      </c>
      <c r="D7" s="5" t="s">
        <v>45</v>
      </c>
      <c r="E7" s="5" t="s">
        <v>14</v>
      </c>
      <c r="F7" s="5" t="s">
        <v>44</v>
      </c>
      <c r="G7" s="5" t="s">
        <v>42</v>
      </c>
      <c r="H7" s="11" t="s">
        <v>41</v>
      </c>
      <c r="I7" s="11" t="s">
        <v>58</v>
      </c>
      <c r="J7" s="5" t="s">
        <v>45</v>
      </c>
      <c r="K7" s="11" t="s">
        <v>41</v>
      </c>
      <c r="L7" s="11" t="s">
        <v>44</v>
      </c>
    </row>
    <row r="8" spans="1:12" ht="33" customHeight="1">
      <c r="A8" s="9"/>
      <c r="B8" s="29"/>
      <c r="C8" s="29"/>
      <c r="D8" s="29"/>
      <c r="E8" s="29"/>
      <c r="F8" s="29"/>
      <c r="G8" s="30"/>
      <c r="H8" s="30"/>
      <c r="I8" s="30"/>
      <c r="J8" s="30"/>
      <c r="K8" s="10"/>
      <c r="L8" s="10"/>
    </row>
    <row r="9" spans="1:12" ht="33" customHeight="1">
      <c r="A9" s="2" t="s">
        <v>2</v>
      </c>
      <c r="B9" s="3">
        <v>40680</v>
      </c>
      <c r="C9" s="3">
        <v>40682</v>
      </c>
      <c r="D9" s="2">
        <v>40684</v>
      </c>
      <c r="E9" s="2">
        <v>40685</v>
      </c>
      <c r="F9" s="3">
        <v>40686</v>
      </c>
      <c r="G9" s="3">
        <v>40687</v>
      </c>
      <c r="H9" s="3">
        <v>40689</v>
      </c>
      <c r="I9" s="3">
        <v>40691</v>
      </c>
      <c r="J9" s="3">
        <v>40692</v>
      </c>
      <c r="K9" s="3">
        <v>40693</v>
      </c>
      <c r="L9" s="3">
        <v>40694</v>
      </c>
    </row>
    <row r="10" spans="1:12" ht="33" customHeight="1">
      <c r="A10" s="6" t="s">
        <v>3</v>
      </c>
      <c r="B10" s="45" t="s">
        <v>0</v>
      </c>
      <c r="C10" s="44" t="s">
        <v>6</v>
      </c>
      <c r="D10" s="45" t="s">
        <v>15</v>
      </c>
      <c r="E10" s="45" t="s">
        <v>4</v>
      </c>
      <c r="F10" s="45" t="s">
        <v>5</v>
      </c>
      <c r="G10" s="46" t="s">
        <v>0</v>
      </c>
      <c r="H10" s="46" t="s">
        <v>6</v>
      </c>
      <c r="I10" s="45" t="s">
        <v>15</v>
      </c>
      <c r="J10" s="45" t="s">
        <v>4</v>
      </c>
      <c r="K10" s="45" t="s">
        <v>5</v>
      </c>
      <c r="L10" s="46" t="s">
        <v>0</v>
      </c>
    </row>
    <row r="11" spans="1:12" ht="33" customHeight="1">
      <c r="A11" s="8" t="s">
        <v>7</v>
      </c>
      <c r="B11" s="38" t="s">
        <v>8</v>
      </c>
      <c r="C11" s="38" t="s">
        <v>8</v>
      </c>
      <c r="D11" s="38" t="s">
        <v>16</v>
      </c>
      <c r="E11" s="38" t="s">
        <v>1</v>
      </c>
      <c r="F11" s="38" t="s">
        <v>1</v>
      </c>
      <c r="G11" s="38" t="s">
        <v>8</v>
      </c>
      <c r="H11" s="38" t="s">
        <v>8</v>
      </c>
      <c r="I11" s="38" t="s">
        <v>16</v>
      </c>
      <c r="J11" s="38" t="s">
        <v>1</v>
      </c>
      <c r="K11" s="38" t="s">
        <v>1</v>
      </c>
      <c r="L11" s="38" t="s">
        <v>8</v>
      </c>
    </row>
    <row r="12" spans="1:12" ht="33" customHeight="1">
      <c r="A12" s="1" t="s">
        <v>18</v>
      </c>
      <c r="B12" s="5" t="s">
        <v>14</v>
      </c>
      <c r="C12" s="11" t="s">
        <v>17</v>
      </c>
      <c r="D12" s="5" t="s">
        <v>10</v>
      </c>
      <c r="E12" s="5" t="s">
        <v>17</v>
      </c>
      <c r="F12" s="5" t="s">
        <v>59</v>
      </c>
      <c r="G12" s="5" t="s">
        <v>11</v>
      </c>
      <c r="H12" s="11" t="s">
        <v>12</v>
      </c>
      <c r="I12" s="5" t="s">
        <v>14</v>
      </c>
      <c r="J12" s="5" t="s">
        <v>11</v>
      </c>
      <c r="K12" s="5" t="s">
        <v>13</v>
      </c>
      <c r="L12" s="5" t="s">
        <v>11</v>
      </c>
    </row>
    <row r="13" spans="1:12" ht="33" customHeight="1">
      <c r="A13" s="1" t="s">
        <v>19</v>
      </c>
      <c r="B13" s="11" t="s">
        <v>12</v>
      </c>
      <c r="C13" s="5" t="s">
        <v>42</v>
      </c>
      <c r="D13" s="11" t="s">
        <v>57</v>
      </c>
      <c r="E13" s="5" t="s">
        <v>58</v>
      </c>
      <c r="F13" s="5" t="s">
        <v>12</v>
      </c>
      <c r="G13" s="5" t="s">
        <v>42</v>
      </c>
      <c r="H13" s="5" t="s">
        <v>60</v>
      </c>
      <c r="I13" s="5" t="s">
        <v>41</v>
      </c>
      <c r="J13" s="5" t="s">
        <v>45</v>
      </c>
      <c r="K13" s="5" t="s">
        <v>44</v>
      </c>
      <c r="L13" s="5" t="s">
        <v>58</v>
      </c>
    </row>
    <row r="15" spans="1:6" ht="21" thickBot="1">
      <c r="A15" s="59" t="s">
        <v>61</v>
      </c>
      <c r="B15" s="43"/>
      <c r="C15" s="43"/>
      <c r="D15" s="43"/>
      <c r="E15" s="43"/>
      <c r="F15" s="43"/>
    </row>
    <row r="16" spans="1:12" ht="21" thickBot="1">
      <c r="A16" s="61" t="s">
        <v>55</v>
      </c>
      <c r="B16" s="62"/>
      <c r="C16" s="62"/>
      <c r="D16" s="62"/>
      <c r="E16" s="62"/>
      <c r="F16" s="63"/>
      <c r="G16" s="64" t="s">
        <v>26</v>
      </c>
      <c r="H16" s="65"/>
      <c r="I16" s="65"/>
      <c r="J16" s="65"/>
      <c r="K16" s="65"/>
      <c r="L16" s="66"/>
    </row>
    <row r="17" spans="1:12" ht="14.25">
      <c r="A17" s="33" t="s">
        <v>21</v>
      </c>
      <c r="B17" s="12" t="s">
        <v>22</v>
      </c>
      <c r="C17" s="35" t="s">
        <v>23</v>
      </c>
      <c r="D17" s="36" t="s">
        <v>25</v>
      </c>
      <c r="E17" s="37" t="s">
        <v>15</v>
      </c>
      <c r="F17" s="34" t="s">
        <v>20</v>
      </c>
      <c r="G17" s="16" t="s">
        <v>21</v>
      </c>
      <c r="H17" s="17" t="s">
        <v>22</v>
      </c>
      <c r="I17" s="28" t="s">
        <v>23</v>
      </c>
      <c r="J17" s="31" t="s">
        <v>25</v>
      </c>
      <c r="K17" s="32" t="s">
        <v>15</v>
      </c>
      <c r="L17" s="18" t="s">
        <v>20</v>
      </c>
    </row>
    <row r="18" spans="1:12" ht="22.5" customHeight="1">
      <c r="A18" s="26" t="s">
        <v>27</v>
      </c>
      <c r="B18" s="7">
        <v>6</v>
      </c>
      <c r="C18" s="13">
        <v>2</v>
      </c>
      <c r="D18" s="13">
        <v>1</v>
      </c>
      <c r="E18" s="13"/>
      <c r="F18" s="53">
        <f aca="true" t="shared" si="0" ref="F18:F31">SUM(C18:E18)</f>
        <v>3</v>
      </c>
      <c r="G18" s="26" t="s">
        <v>27</v>
      </c>
      <c r="H18" s="7">
        <v>6</v>
      </c>
      <c r="I18" s="13">
        <f>'2011년3월'!I18+'2011년4월'!C18+'2011년5월'!C18</f>
        <v>5</v>
      </c>
      <c r="J18" s="13">
        <f>'2011년3월'!J18+'2011년4월'!D18+'2011년5월'!D18</f>
        <v>3</v>
      </c>
      <c r="K18" s="13">
        <f>'2011년3월'!K18+'2011년4월'!E18+'2011년5월'!E18</f>
        <v>2</v>
      </c>
      <c r="L18" s="27">
        <f aca="true" t="shared" si="1" ref="L18:L31">SUM(I18:K18)</f>
        <v>10</v>
      </c>
    </row>
    <row r="19" spans="1:12" ht="21" customHeight="1">
      <c r="A19" s="26" t="s">
        <v>28</v>
      </c>
      <c r="B19" s="7">
        <v>6</v>
      </c>
      <c r="C19" s="13">
        <v>2</v>
      </c>
      <c r="D19" s="13">
        <v>1</v>
      </c>
      <c r="E19" s="13">
        <v>1</v>
      </c>
      <c r="F19" s="53">
        <f t="shared" si="0"/>
        <v>4</v>
      </c>
      <c r="G19" s="26" t="s">
        <v>28</v>
      </c>
      <c r="H19" s="7">
        <v>6</v>
      </c>
      <c r="I19" s="13">
        <f>'2011년3월'!I19+'2011년4월'!C19+'2011년5월'!C19</f>
        <v>3</v>
      </c>
      <c r="J19" s="13">
        <f>'2011년3월'!J19+'2011년4월'!D19+'2011년5월'!D19</f>
        <v>5</v>
      </c>
      <c r="K19" s="13">
        <f>'2011년3월'!K19+'2011년4월'!E19+'2011년5월'!E19</f>
        <v>2</v>
      </c>
      <c r="L19" s="27">
        <f t="shared" si="1"/>
        <v>10</v>
      </c>
    </row>
    <row r="20" spans="1:12" ht="21.75" customHeight="1">
      <c r="A20" s="26" t="s">
        <v>29</v>
      </c>
      <c r="B20" s="7">
        <v>6</v>
      </c>
      <c r="C20" s="13">
        <v>1</v>
      </c>
      <c r="D20" s="13">
        <v>1</v>
      </c>
      <c r="E20" s="13">
        <v>1</v>
      </c>
      <c r="F20" s="53">
        <f t="shared" si="0"/>
        <v>3</v>
      </c>
      <c r="G20" s="26" t="s">
        <v>29</v>
      </c>
      <c r="H20" s="7">
        <v>6</v>
      </c>
      <c r="I20" s="13">
        <f>'2011년3월'!I20+'2011년4월'!C20+'2011년5월'!C20</f>
        <v>3</v>
      </c>
      <c r="J20" s="13">
        <f>'2011년3월'!J20+'2011년4월'!D20+'2011년5월'!D20</f>
        <v>4</v>
      </c>
      <c r="K20" s="13">
        <f>'2011년3월'!K20+'2011년4월'!E20+'2011년5월'!E20</f>
        <v>2</v>
      </c>
      <c r="L20" s="27">
        <f t="shared" si="1"/>
        <v>9</v>
      </c>
    </row>
    <row r="21" spans="1:12" ht="22.5">
      <c r="A21" s="26" t="s">
        <v>30</v>
      </c>
      <c r="B21" s="7">
        <v>5</v>
      </c>
      <c r="C21" s="13">
        <v>1</v>
      </c>
      <c r="D21" s="13">
        <v>2</v>
      </c>
      <c r="E21" s="13">
        <v>1</v>
      </c>
      <c r="F21" s="53">
        <f t="shared" si="0"/>
        <v>4</v>
      </c>
      <c r="G21" s="26" t="s">
        <v>30</v>
      </c>
      <c r="H21" s="7">
        <v>5</v>
      </c>
      <c r="I21" s="13">
        <f>'2011년3월'!I21+'2011년4월'!C21+'2011년5월'!C21</f>
        <v>4</v>
      </c>
      <c r="J21" s="13">
        <f>'2011년3월'!J21+'2011년4월'!D21+'2011년5월'!D21</f>
        <v>4</v>
      </c>
      <c r="K21" s="13">
        <f>'2011년3월'!K21+'2011년4월'!E21+'2011년5월'!E21</f>
        <v>2</v>
      </c>
      <c r="L21" s="27">
        <f t="shared" si="1"/>
        <v>10</v>
      </c>
    </row>
    <row r="22" spans="1:12" ht="21.75" customHeight="1">
      <c r="A22" s="26" t="s">
        <v>31</v>
      </c>
      <c r="B22" s="7">
        <v>5</v>
      </c>
      <c r="C22" s="13">
        <v>2</v>
      </c>
      <c r="D22" s="13">
        <v>2</v>
      </c>
      <c r="E22" s="13"/>
      <c r="F22" s="53">
        <f t="shared" si="0"/>
        <v>4</v>
      </c>
      <c r="G22" s="26" t="s">
        <v>31</v>
      </c>
      <c r="H22" s="7">
        <v>5</v>
      </c>
      <c r="I22" s="13">
        <f>'2011년3월'!I22+'2011년4월'!C22+'2011년5월'!C22</f>
        <v>4</v>
      </c>
      <c r="J22" s="13">
        <f>'2011년3월'!J22+'2011년4월'!D22+'2011년5월'!D22</f>
        <v>5</v>
      </c>
      <c r="K22" s="13">
        <f>'2011년3월'!K22+'2011년4월'!E22+'2011년5월'!E22</f>
        <v>1</v>
      </c>
      <c r="L22" s="27">
        <f t="shared" si="1"/>
        <v>10</v>
      </c>
    </row>
    <row r="23" spans="1:12" ht="4.5" customHeight="1" hidden="1">
      <c r="A23" s="54" t="s">
        <v>32</v>
      </c>
      <c r="B23" s="40">
        <v>6</v>
      </c>
      <c r="C23" s="13"/>
      <c r="D23" s="13"/>
      <c r="E23" s="41"/>
      <c r="F23" s="41">
        <f t="shared" si="0"/>
        <v>0</v>
      </c>
      <c r="G23" s="54" t="s">
        <v>32</v>
      </c>
      <c r="H23" s="40">
        <v>6</v>
      </c>
      <c r="I23" s="13">
        <f>'2011년3월'!I23+'2011년4월'!C23+'2011년5월'!C23</f>
        <v>0</v>
      </c>
      <c r="J23" s="13">
        <f>'2011년3월'!J23+'2011년4월'!D23+'2011년5월'!D23</f>
        <v>0</v>
      </c>
      <c r="K23" s="13">
        <f>'2011년3월'!K23+'2011년4월'!E23+'2011년5월'!E23</f>
        <v>0</v>
      </c>
      <c r="L23" s="42">
        <f t="shared" si="1"/>
        <v>0</v>
      </c>
    </row>
    <row r="24" spans="1:12" ht="25.5" customHeight="1">
      <c r="A24" s="26" t="s">
        <v>33</v>
      </c>
      <c r="B24" s="7">
        <v>5</v>
      </c>
      <c r="C24" s="13">
        <v>2</v>
      </c>
      <c r="D24" s="13">
        <v>2</v>
      </c>
      <c r="E24" s="13"/>
      <c r="F24" s="53">
        <f t="shared" si="0"/>
        <v>4</v>
      </c>
      <c r="G24" s="26" t="s">
        <v>33</v>
      </c>
      <c r="H24" s="7">
        <v>5</v>
      </c>
      <c r="I24" s="13">
        <f>'2011년3월'!I24+'2011년4월'!C24+'2011년5월'!C24</f>
        <v>4</v>
      </c>
      <c r="J24" s="13">
        <f>'2011년3월'!J24+'2011년4월'!D24+'2011년5월'!D24</f>
        <v>5</v>
      </c>
      <c r="K24" s="13">
        <f>'2011년3월'!K24+'2011년4월'!E24+'2011년5월'!E24</f>
        <v>1</v>
      </c>
      <c r="L24" s="27">
        <f t="shared" si="1"/>
        <v>10</v>
      </c>
    </row>
    <row r="25" spans="1:12" ht="22.5">
      <c r="A25" s="26" t="s">
        <v>34</v>
      </c>
      <c r="B25" s="7">
        <v>5</v>
      </c>
      <c r="C25" s="13">
        <v>2</v>
      </c>
      <c r="D25" s="13">
        <v>2</v>
      </c>
      <c r="E25" s="13"/>
      <c r="F25" s="53">
        <f t="shared" si="0"/>
        <v>4</v>
      </c>
      <c r="G25" s="26" t="s">
        <v>34</v>
      </c>
      <c r="H25" s="7">
        <v>5</v>
      </c>
      <c r="I25" s="13">
        <f>'2011년3월'!I25+'2011년4월'!C25+'2011년5월'!C25</f>
        <v>5</v>
      </c>
      <c r="J25" s="13">
        <f>'2011년3월'!J25+'2011년4월'!D25+'2011년5월'!D25</f>
        <v>4</v>
      </c>
      <c r="K25" s="13">
        <f>'2011년3월'!K25+'2011년4월'!E25+'2011년5월'!E25</f>
        <v>1</v>
      </c>
      <c r="L25" s="27">
        <f t="shared" si="1"/>
        <v>10</v>
      </c>
    </row>
    <row r="26" spans="1:12" ht="22.5">
      <c r="A26" s="26" t="s">
        <v>37</v>
      </c>
      <c r="B26" s="7">
        <v>4</v>
      </c>
      <c r="C26" s="13">
        <v>1</v>
      </c>
      <c r="D26" s="13">
        <v>2</v>
      </c>
      <c r="E26" s="13"/>
      <c r="F26" s="53">
        <f t="shared" si="0"/>
        <v>3</v>
      </c>
      <c r="G26" s="26" t="s">
        <v>37</v>
      </c>
      <c r="H26" s="7">
        <v>4</v>
      </c>
      <c r="I26" s="13">
        <f>'2011년3월'!I26+'2011년4월'!C26+'2011년5월'!C26</f>
        <v>4</v>
      </c>
      <c r="J26" s="13">
        <f>'2011년3월'!J26+'2011년4월'!D26+'2011년5월'!D26</f>
        <v>5</v>
      </c>
      <c r="K26" s="13">
        <f>'2011년3월'!K26+'2011년4월'!E26+'2011년5월'!E26</f>
        <v>1</v>
      </c>
      <c r="L26" s="27">
        <f t="shared" si="1"/>
        <v>10</v>
      </c>
    </row>
    <row r="27" spans="1:12" ht="27">
      <c r="A27" s="55" t="s">
        <v>38</v>
      </c>
      <c r="B27" s="7">
        <v>4</v>
      </c>
      <c r="C27" s="13">
        <v>2</v>
      </c>
      <c r="D27" s="13"/>
      <c r="E27" s="13">
        <v>1</v>
      </c>
      <c r="F27" s="53">
        <f t="shared" si="0"/>
        <v>3</v>
      </c>
      <c r="G27" s="55" t="s">
        <v>38</v>
      </c>
      <c r="H27" s="7">
        <v>4</v>
      </c>
      <c r="I27" s="13">
        <f>'2011년3월'!I27+'2011년4월'!C27+'2011년5월'!C27</f>
        <v>5</v>
      </c>
      <c r="J27" s="13">
        <f>'2011년3월'!J27+'2011년4월'!D27+'2011년5월'!D27</f>
        <v>2</v>
      </c>
      <c r="K27" s="13">
        <f>'2011년3월'!K27+'2011년4월'!E27+'2011년5월'!E27</f>
        <v>2</v>
      </c>
      <c r="L27" s="27">
        <f t="shared" si="1"/>
        <v>9</v>
      </c>
    </row>
    <row r="28" spans="1:12" ht="21.75" customHeight="1">
      <c r="A28" s="57" t="s">
        <v>52</v>
      </c>
      <c r="B28" s="7">
        <v>4</v>
      </c>
      <c r="C28" s="13">
        <v>2</v>
      </c>
      <c r="D28" s="13">
        <v>1</v>
      </c>
      <c r="E28" s="13">
        <v>1</v>
      </c>
      <c r="F28" s="53">
        <f t="shared" si="0"/>
        <v>4</v>
      </c>
      <c r="G28" s="57" t="s">
        <v>52</v>
      </c>
      <c r="H28" s="7">
        <v>4</v>
      </c>
      <c r="I28" s="13">
        <f>'2011년3월'!I28+'2011년4월'!C28+'2011년5월'!C28</f>
        <v>5</v>
      </c>
      <c r="J28" s="13">
        <f>'2011년3월'!J28+'2011년4월'!D28+'2011년5월'!D28</f>
        <v>3</v>
      </c>
      <c r="K28" s="13">
        <f>'2011년3월'!K28+'2011년4월'!E28+'2011년5월'!E28</f>
        <v>2</v>
      </c>
      <c r="L28" s="27">
        <f t="shared" si="1"/>
        <v>10</v>
      </c>
    </row>
    <row r="29" spans="1:13" ht="13.5" hidden="1">
      <c r="A29" s="56"/>
      <c r="B29" s="40">
        <v>4</v>
      </c>
      <c r="C29" s="41"/>
      <c r="D29" s="41"/>
      <c r="E29" s="41"/>
      <c r="F29" s="41">
        <f t="shared" si="0"/>
        <v>0</v>
      </c>
      <c r="G29" s="56"/>
      <c r="H29" s="40">
        <v>4</v>
      </c>
      <c r="I29" s="13">
        <f>'2011년3월'!I29+'2011년4월'!C29+'2011년5월'!C29</f>
        <v>0</v>
      </c>
      <c r="J29" s="13">
        <f>'2011년3월'!J29+'2011년4월'!D29+'2011년5월'!D29</f>
        <v>0</v>
      </c>
      <c r="K29" s="13">
        <f>'2011년3월'!K29+'2011년4월'!E29+'2011년5월'!E29</f>
        <v>0</v>
      </c>
      <c r="L29" s="42">
        <f t="shared" si="1"/>
        <v>0</v>
      </c>
      <c r="M29" s="39"/>
    </row>
    <row r="30" spans="1:12" ht="22.5">
      <c r="A30" s="57" t="s">
        <v>39</v>
      </c>
      <c r="B30" s="7">
        <v>4</v>
      </c>
      <c r="C30" s="13">
        <v>2</v>
      </c>
      <c r="D30" s="13">
        <v>1</v>
      </c>
      <c r="E30" s="13">
        <v>1</v>
      </c>
      <c r="F30" s="53">
        <f t="shared" si="0"/>
        <v>4</v>
      </c>
      <c r="G30" s="57" t="s">
        <v>39</v>
      </c>
      <c r="H30" s="7">
        <v>4</v>
      </c>
      <c r="I30" s="13">
        <f>'2011년3월'!I30+'2011년4월'!C30+'2011년5월'!C30</f>
        <v>5</v>
      </c>
      <c r="J30" s="13">
        <f>'2011년3월'!J30+'2011년4월'!D30+'2011년5월'!D30</f>
        <v>3</v>
      </c>
      <c r="K30" s="13">
        <f>'2011년3월'!K30+'2011년4월'!E30+'2011년5월'!E30</f>
        <v>2</v>
      </c>
      <c r="L30" s="27">
        <f t="shared" si="1"/>
        <v>10</v>
      </c>
    </row>
    <row r="31" spans="1:12" ht="22.5">
      <c r="A31" s="57" t="s">
        <v>43</v>
      </c>
      <c r="B31" s="7">
        <v>4</v>
      </c>
      <c r="C31" s="13">
        <v>2</v>
      </c>
      <c r="D31" s="13">
        <v>2</v>
      </c>
      <c r="E31" s="13"/>
      <c r="F31" s="53">
        <f t="shared" si="0"/>
        <v>4</v>
      </c>
      <c r="G31" s="57" t="s">
        <v>43</v>
      </c>
      <c r="H31" s="7">
        <v>4</v>
      </c>
      <c r="I31" s="13">
        <f>'2011년3월'!I31+'2011년4월'!C31+'2011년5월'!C31</f>
        <v>2</v>
      </c>
      <c r="J31" s="13">
        <f>'2011년3월'!J31+'2011년4월'!D31+'2011년5월'!D31</f>
        <v>2</v>
      </c>
      <c r="K31" s="13">
        <f>'2011년3월'!K31+'2011년4월'!E31+'2011년5월'!E31</f>
        <v>0</v>
      </c>
      <c r="L31" s="27">
        <f t="shared" si="1"/>
        <v>4</v>
      </c>
    </row>
    <row r="32" spans="1:12" ht="21" customHeight="1">
      <c r="A32" s="47"/>
      <c r="B32" s="49" t="s">
        <v>20</v>
      </c>
      <c r="C32" s="50">
        <f>SUM(C18:C31)</f>
        <v>21</v>
      </c>
      <c r="D32" s="51">
        <f>SUM(D18:D31)</f>
        <v>17</v>
      </c>
      <c r="E32" s="50">
        <f>SUM(E18:E31)</f>
        <v>6</v>
      </c>
      <c r="F32" s="52"/>
      <c r="G32" s="19"/>
      <c r="H32" s="49" t="s">
        <v>20</v>
      </c>
      <c r="I32" s="14">
        <f>SUM(I18:I31)</f>
        <v>49</v>
      </c>
      <c r="J32" s="15">
        <f>SUM(J18:J31)</f>
        <v>45</v>
      </c>
      <c r="K32" s="14">
        <f>SUM(K18:K31)</f>
        <v>18</v>
      </c>
      <c r="L32" s="20"/>
    </row>
    <row r="33" spans="1:12" ht="21" customHeight="1" thickBot="1">
      <c r="A33" s="48"/>
      <c r="B33" s="22" t="s">
        <v>24</v>
      </c>
      <c r="C33" s="23">
        <f>C32+D32+E32</f>
        <v>44</v>
      </c>
      <c r="D33" s="24"/>
      <c r="E33" s="24"/>
      <c r="F33" s="25"/>
      <c r="G33" s="21"/>
      <c r="H33" s="22" t="s">
        <v>24</v>
      </c>
      <c r="I33" s="23">
        <f>I32+J32+K32</f>
        <v>112</v>
      </c>
      <c r="J33" s="24"/>
      <c r="K33" s="24"/>
      <c r="L33" s="25"/>
    </row>
    <row r="35" ht="13.5">
      <c r="A35" s="58" t="s">
        <v>53</v>
      </c>
    </row>
  </sheetData>
  <sheetProtection/>
  <mergeCells count="3">
    <mergeCell ref="A1:L1"/>
    <mergeCell ref="A16:F16"/>
    <mergeCell ref="G16:L16"/>
  </mergeCells>
  <printOptions/>
  <pageMargins left="0.34" right="0.21" top="1" bottom="1" header="0.5" footer="0.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이천두</dc:creator>
  <cp:keywords/>
  <dc:description/>
  <cp:lastModifiedBy>cdlee</cp:lastModifiedBy>
  <cp:lastPrinted>2011-03-25T22:33:53Z</cp:lastPrinted>
  <dcterms:created xsi:type="dcterms:W3CDTF">2009-09-22T11:33:23Z</dcterms:created>
  <dcterms:modified xsi:type="dcterms:W3CDTF">2011-04-30T13:25:11Z</dcterms:modified>
  <cp:category/>
  <cp:version/>
  <cp:contentType/>
  <cp:contentStatus/>
</cp:coreProperties>
</file>