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5"/>
  </bookViews>
  <sheets>
    <sheet name="2012년3월" sheetId="1" r:id="rId1"/>
    <sheet name="2012년4월" sheetId="2" r:id="rId2"/>
    <sheet name="2012년5월" sheetId="3" r:id="rId3"/>
    <sheet name="2012년6월" sheetId="4" r:id="rId4"/>
    <sheet name="2012년7월" sheetId="5" r:id="rId5"/>
    <sheet name="2012년8월" sheetId="6" r:id="rId6"/>
    <sheet name="Sheet2" sheetId="7" r:id="rId7"/>
    <sheet name="Sheet3" sheetId="8" r:id="rId8"/>
    <sheet name="Sheet4" sheetId="9" r:id="rId9"/>
    <sheet name="Sheet5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<sst xmlns="http://schemas.openxmlformats.org/spreadsheetml/2006/main" count="834" uniqueCount="86">
  <si>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</si>
  <si>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</si>
  <si>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</si>
  <si>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</si>
  <si>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</si>
  <si>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</si>
  <si>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</si>
  <si>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</si>
  <si>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</si>
  <si>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</si>
  <si>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</si>
  <si>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</si>
  <si>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</si>
  <si>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</si>
  <si>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</si>
  <si>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</si>
  <si>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</si>
  <si>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</si>
  <si>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</si>
  <si>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</si>
  <si>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</si>
  <si>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</si>
  <si>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</si>
  <si>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</si>
  <si>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</si>
  <si>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</si>
  <si>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</si>
  <si>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</si>
  <si>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</si>
  <si>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</si>
  <si>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</si>
  <si>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</si>
  <si>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</si>
  <si>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</si>
  <si>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</si>
  <si>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</si>
  <si>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</si>
  <si>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</si>
  <si>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</si>
  <si>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</si>
  <si>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</si>
  <si>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</si>
  <si>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</si>
  <si>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</si>
  <si>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</si>
  <si>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</si>
  <si>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</si>
  <si>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</si>
  <si>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</si>
  <si>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</si>
  <si>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</si>
  <si>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</si>
  <si>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</si>
  <si>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</si>
  <si>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</si>
  <si>
    <t>2012년도 4월 복사 일정표 (초등부)</t>
  </si>
  <si>
    <t>월요일</t>
  </si>
  <si>
    <t>오후7시30분</t>
  </si>
  <si>
    <t>목요일</t>
  </si>
  <si>
    <t>오후4시</t>
  </si>
  <si>
    <t>오후4시</t>
  </si>
  <si>
    <t>2012년 4월 복사 내역</t>
  </si>
  <si>
    <t>조동민</t>
  </si>
  <si>
    <t>김우진</t>
  </si>
  <si>
    <t>박나현</t>
  </si>
  <si>
    <t>이석희</t>
  </si>
  <si>
    <t>김혜영</t>
  </si>
  <si>
    <t>2012년도 5월 복사 일정표 (초등부)</t>
  </si>
  <si>
    <t>2012년 5월 복사 내역</t>
  </si>
  <si>
    <t>윤동영</t>
  </si>
  <si>
    <t>김우진</t>
  </si>
  <si>
    <t>2012년도 6월 복사 일정표 (초등부)</t>
  </si>
  <si>
    <t>2012년 6월 복사 내역</t>
  </si>
  <si>
    <t>오후7시30분</t>
  </si>
  <si>
    <t>이석희</t>
  </si>
  <si>
    <t>조윤성</t>
  </si>
  <si>
    <t>노가은</t>
  </si>
  <si>
    <t>2012년도 7월 복사 일정표 (초등부)</t>
  </si>
  <si>
    <t>2012년 7월 복사 내역</t>
  </si>
  <si>
    <t>목요일</t>
  </si>
  <si>
    <t>오후4시</t>
  </si>
  <si>
    <t>노가은</t>
  </si>
  <si>
    <t>김우진</t>
  </si>
  <si>
    <t>2012년도 8월 복사 일정표 (초등부)</t>
  </si>
  <si>
    <t>2012년 8월 복사 내역</t>
  </si>
  <si>
    <t>김우진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</si>
</sst>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3">
      <selection activeCell="B3" sqref="B3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41000</v>
      </c>
      <c r="C3" s="3">
        <v>41001</v>
      </c>
      <c r="D3" s="3">
        <v>41002</v>
      </c>
      <c r="E3" s="3">
        <v>41007</v>
      </c>
      <c r="F3" s="3">
        <v>41008</v>
      </c>
      <c r="G3" s="3">
        <v>41009</v>
      </c>
      <c r="H3" s="3">
        <v>41011</v>
      </c>
      <c r="I3" s="3">
        <v>41014</v>
      </c>
      <c r="J3" s="3">
        <v>41015</v>
      </c>
      <c r="K3" s="3">
        <v>41016</v>
      </c>
      <c r="L3" s="3">
        <v>41018</v>
      </c>
    </row>
    <row r="4" spans="1:12" ht="33" customHeight="1">
      <c r="A4" s="5" t="s">
        <v>3</v>
      </c>
      <c r="B4" s="39" t="s">
        <v>4</v>
      </c>
      <c r="C4" s="39" t="s">
        <v>56</v>
      </c>
      <c r="D4" s="39" t="s">
        <v>0</v>
      </c>
      <c r="E4" s="39" t="s">
        <v>4</v>
      </c>
      <c r="F4" s="39" t="s">
        <v>56</v>
      </c>
      <c r="G4" s="39" t="s">
        <v>0</v>
      </c>
      <c r="H4" s="39" t="s">
        <v>58</v>
      </c>
      <c r="I4" s="39" t="s">
        <v>4</v>
      </c>
      <c r="J4" s="39" t="s">
        <v>56</v>
      </c>
      <c r="K4" s="39" t="s">
        <v>0</v>
      </c>
      <c r="L4" s="39" t="s">
        <v>58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57</v>
      </c>
      <c r="E5" s="34" t="s">
        <v>1</v>
      </c>
      <c r="F5" s="34" t="s">
        <v>1</v>
      </c>
      <c r="G5" s="34" t="s">
        <v>57</v>
      </c>
      <c r="H5" s="34" t="s">
        <v>8</v>
      </c>
      <c r="I5" s="34" t="s">
        <v>1</v>
      </c>
      <c r="J5" s="34" t="s">
        <v>1</v>
      </c>
      <c r="K5" s="34" t="s">
        <v>57</v>
      </c>
      <c r="L5" s="34" t="s">
        <v>8</v>
      </c>
    </row>
    <row r="6" spans="1:12" ht="33" customHeight="1">
      <c r="A6" s="1" t="s">
        <v>14</v>
      </c>
      <c r="B6" s="4" t="s">
        <v>35</v>
      </c>
      <c r="C6" s="4" t="s">
        <v>9</v>
      </c>
      <c r="D6" s="4" t="s">
        <v>65</v>
      </c>
      <c r="E6" s="10" t="s">
        <v>11</v>
      </c>
      <c r="F6" s="4" t="s">
        <v>10</v>
      </c>
      <c r="G6" s="4" t="s">
        <v>32</v>
      </c>
      <c r="H6" s="4" t="s">
        <v>13</v>
      </c>
      <c r="I6" s="10" t="s">
        <v>31</v>
      </c>
      <c r="J6" s="4" t="s">
        <v>34</v>
      </c>
      <c r="K6" s="4" t="s">
        <v>10</v>
      </c>
      <c r="L6" s="10" t="s">
        <v>9</v>
      </c>
    </row>
    <row r="7" spans="1:12" ht="33" customHeight="1">
      <c r="A7" s="1" t="s">
        <v>15</v>
      </c>
      <c r="B7" s="4" t="s">
        <v>13</v>
      </c>
      <c r="C7" s="4" t="s">
        <v>13</v>
      </c>
      <c r="D7" s="4" t="s">
        <v>46</v>
      </c>
      <c r="E7" s="4" t="s">
        <v>44</v>
      </c>
      <c r="F7" s="4" t="s">
        <v>62</v>
      </c>
      <c r="G7" s="4" t="s">
        <v>64</v>
      </c>
      <c r="H7" s="10" t="s">
        <v>44</v>
      </c>
      <c r="I7" s="10" t="s">
        <v>63</v>
      </c>
      <c r="J7" s="4" t="s">
        <v>46</v>
      </c>
      <c r="K7" s="10" t="s">
        <v>45</v>
      </c>
      <c r="L7" s="10" t="s">
        <v>38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41020</v>
      </c>
      <c r="C9" s="2">
        <v>41021</v>
      </c>
      <c r="D9" s="3">
        <v>41022</v>
      </c>
      <c r="E9" s="3">
        <v>41023</v>
      </c>
      <c r="F9" s="3">
        <v>41025</v>
      </c>
      <c r="G9" s="3">
        <v>41027</v>
      </c>
      <c r="H9" s="3">
        <v>41028</v>
      </c>
      <c r="I9" s="3">
        <v>41029</v>
      </c>
      <c r="J9" s="3"/>
      <c r="K9" s="3"/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56</v>
      </c>
      <c r="E10" s="39" t="s">
        <v>0</v>
      </c>
      <c r="F10" s="39" t="s">
        <v>58</v>
      </c>
      <c r="G10" s="39" t="s">
        <v>12</v>
      </c>
      <c r="H10" s="39" t="s">
        <v>4</v>
      </c>
      <c r="I10" s="39" t="s">
        <v>56</v>
      </c>
      <c r="J10" s="39"/>
      <c r="K10" s="40"/>
      <c r="L10" s="40"/>
    </row>
    <row r="11" spans="1:12" ht="33" customHeight="1">
      <c r="A11" s="7" t="s">
        <v>7</v>
      </c>
      <c r="B11" s="34" t="s">
        <v>59</v>
      </c>
      <c r="C11" s="34" t="s">
        <v>1</v>
      </c>
      <c r="D11" s="34" t="s">
        <v>1</v>
      </c>
      <c r="E11" s="34" t="s">
        <v>57</v>
      </c>
      <c r="F11" s="34" t="s">
        <v>8</v>
      </c>
      <c r="G11" s="34" t="s">
        <v>60</v>
      </c>
      <c r="H11" s="34" t="s">
        <v>1</v>
      </c>
      <c r="I11" s="34" t="s">
        <v>1</v>
      </c>
      <c r="J11" s="34"/>
      <c r="K11" s="34"/>
      <c r="L11" s="34"/>
    </row>
    <row r="12" spans="1:12" ht="33" customHeight="1">
      <c r="A12" s="1" t="s">
        <v>14</v>
      </c>
      <c r="B12" s="4" t="s">
        <v>32</v>
      </c>
      <c r="C12" s="4" t="s">
        <v>10</v>
      </c>
      <c r="D12" s="4" t="s">
        <v>9</v>
      </c>
      <c r="E12" s="4" t="s">
        <v>66</v>
      </c>
      <c r="F12" s="4" t="s">
        <v>11</v>
      </c>
      <c r="G12" s="4" t="s">
        <v>38</v>
      </c>
      <c r="H12" s="10" t="s">
        <v>31</v>
      </c>
      <c r="I12" s="4" t="s">
        <v>35</v>
      </c>
      <c r="J12" s="4"/>
      <c r="K12" s="4"/>
      <c r="L12" s="4"/>
    </row>
    <row r="13" spans="1:12" ht="33" customHeight="1">
      <c r="A13" s="1" t="s">
        <v>15</v>
      </c>
      <c r="B13" s="10" t="s">
        <v>31</v>
      </c>
      <c r="C13" s="4" t="s">
        <v>11</v>
      </c>
      <c r="D13" s="4" t="s">
        <v>43</v>
      </c>
      <c r="E13" s="4" t="s">
        <v>46</v>
      </c>
      <c r="F13" s="4" t="s">
        <v>35</v>
      </c>
      <c r="G13" s="10" t="s">
        <v>34</v>
      </c>
      <c r="H13" s="10" t="s">
        <v>62</v>
      </c>
      <c r="I13" s="4" t="s">
        <v>44</v>
      </c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61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'2012년3월'!I18+'2012년4월'!C18</f>
        <v>3</v>
      </c>
      <c r="J18" s="12">
        <f>'2012년3월'!J18+'2012년4월'!D18</f>
        <v>3</v>
      </c>
      <c r="K18" s="12">
        <f>'2012년3월'!K18+'2012년4월'!E18</f>
        <v>1</v>
      </c>
      <c r="L18" s="23">
        <f>SUM(I18:K18)</f>
        <v>7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1</v>
      </c>
      <c r="E19" s="12"/>
      <c r="F19" s="46">
        <f t="shared" si="0"/>
        <v>3</v>
      </c>
      <c r="G19" s="22" t="s">
        <v>24</v>
      </c>
      <c r="H19" s="6">
        <v>6</v>
      </c>
      <c r="I19" s="12">
        <f>'2012년3월'!I19+'2012년4월'!C19</f>
        <v>3</v>
      </c>
      <c r="J19" s="12">
        <f>'2012년3월'!J19+'2012년4월'!D19</f>
        <v>3</v>
      </c>
      <c r="K19" s="12">
        <f>'2012년3월'!K19+'2012년4월'!E19</f>
        <v>1</v>
      </c>
      <c r="L19" s="23">
        <f aca="true" t="shared" si="1" ref="L19:L32">SUM(I19:K19)</f>
        <v>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'2012년3월'!I20+'2012년4월'!C20</f>
        <v>0</v>
      </c>
      <c r="J20" s="12">
        <f>'2012년3월'!J20+'2012년4월'!D20</f>
        <v>0</v>
      </c>
      <c r="K20" s="12">
        <f>'2012년3월'!K20+'2012년4월'!E20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/>
      <c r="F21" s="46">
        <f t="shared" si="0"/>
        <v>3</v>
      </c>
      <c r="G21" s="22" t="s">
        <v>26</v>
      </c>
      <c r="H21" s="6">
        <v>6</v>
      </c>
      <c r="I21" s="12">
        <f>'2012년3월'!I21+'2012년4월'!C21</f>
        <v>3</v>
      </c>
      <c r="J21" s="12">
        <f>'2012년3월'!J21+'2012년4월'!D21</f>
        <v>2</v>
      </c>
      <c r="K21" s="12">
        <f>'2012년3월'!K21+'2012년4월'!E21</f>
        <v>1</v>
      </c>
      <c r="L21" s="23">
        <f t="shared" si="1"/>
        <v>6</v>
      </c>
    </row>
    <row r="22" spans="1:12" ht="22.5">
      <c r="A22" s="22" t="s">
        <v>27</v>
      </c>
      <c r="B22" s="6">
        <v>6</v>
      </c>
      <c r="C22" s="12">
        <v>1</v>
      </c>
      <c r="D22" s="12">
        <v>1</v>
      </c>
      <c r="E22" s="12"/>
      <c r="F22" s="46">
        <f t="shared" si="0"/>
        <v>2</v>
      </c>
      <c r="G22" s="22" t="s">
        <v>27</v>
      </c>
      <c r="H22" s="6">
        <v>6</v>
      </c>
      <c r="I22" s="12">
        <f>'2012년3월'!I22+'2012년4월'!C22</f>
        <v>3</v>
      </c>
      <c r="J22" s="12">
        <f>'2012년3월'!J22+'2012년4월'!D22</f>
        <v>2</v>
      </c>
      <c r="K22" s="12">
        <f>'2012년3월'!K22+'2012년4월'!E22</f>
        <v>1</v>
      </c>
      <c r="L22" s="23">
        <f t="shared" si="1"/>
        <v>6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'2012년3월'!I23+'2012년4월'!C23</f>
        <v>3</v>
      </c>
      <c r="J23" s="12">
        <f>'2012년3월'!J23+'2012년4월'!D23</f>
        <v>2</v>
      </c>
      <c r="K23" s="12">
        <f>'2012년3월'!K23+'2012년4월'!E23</f>
        <v>1</v>
      </c>
      <c r="L23" s="23">
        <f t="shared" si="1"/>
        <v>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>
        <v>1</v>
      </c>
      <c r="F24" s="46">
        <f t="shared" si="0"/>
        <v>4</v>
      </c>
      <c r="G24" s="48" t="s">
        <v>29</v>
      </c>
      <c r="H24" s="6">
        <v>5</v>
      </c>
      <c r="I24" s="12">
        <f>'2012년3월'!I24+'2012년4월'!C24</f>
        <v>3</v>
      </c>
      <c r="J24" s="12">
        <f>'2012년3월'!J24+'2012년4월'!D24</f>
        <v>3</v>
      </c>
      <c r="K24" s="12">
        <f>'2012년3월'!K24+'2012년4월'!E24</f>
        <v>1</v>
      </c>
      <c r="L24" s="23">
        <f t="shared" si="1"/>
        <v>7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'2012년3월'!I25+'2012년4월'!C25</f>
        <v>3</v>
      </c>
      <c r="J25" s="12">
        <f>'2012년3월'!J25+'2012년4월'!D25</f>
        <v>3</v>
      </c>
      <c r="K25" s="12">
        <f>'2012년3월'!K25+'2012년4월'!E25</f>
        <v>0</v>
      </c>
      <c r="L25" s="23">
        <f t="shared" si="1"/>
        <v>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'2012년3월'!I26+'2012년4월'!C26</f>
        <v>0</v>
      </c>
      <c r="J26" s="12">
        <f>'2012년3월'!J26+'2012년4월'!D26</f>
        <v>0</v>
      </c>
      <c r="K26" s="12">
        <f>'2012년3월'!K26+'2012년4월'!E26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1</v>
      </c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'2012년3월'!I27+'2012년4월'!C27</f>
        <v>2</v>
      </c>
      <c r="J27" s="12">
        <f>'2012년3월'!J27+'2012년4월'!D27</f>
        <v>3</v>
      </c>
      <c r="K27" s="12">
        <f>'2012년3월'!K27+'2012년4월'!E27</f>
        <v>1</v>
      </c>
      <c r="L27" s="23">
        <f t="shared" si="1"/>
        <v>6</v>
      </c>
    </row>
    <row r="28" spans="1:12" ht="22.5">
      <c r="A28" s="50" t="s">
        <v>33</v>
      </c>
      <c r="B28" s="6">
        <v>5</v>
      </c>
      <c r="C28" s="12">
        <v>1</v>
      </c>
      <c r="D28" s="12">
        <v>1</v>
      </c>
      <c r="E28" s="12">
        <v>1</v>
      </c>
      <c r="F28" s="46">
        <f t="shared" si="0"/>
        <v>3</v>
      </c>
      <c r="G28" s="50" t="s">
        <v>33</v>
      </c>
      <c r="H28" s="6">
        <v>5</v>
      </c>
      <c r="I28" s="12">
        <f>'2012년3월'!I28+'2012년4월'!C28</f>
        <v>2</v>
      </c>
      <c r="J28" s="12">
        <f>'2012년3월'!J28+'2012년4월'!D28</f>
        <v>3</v>
      </c>
      <c r="K28" s="12">
        <f>'2012년3월'!K28+'2012년4월'!E28</f>
        <v>1</v>
      </c>
      <c r="L28" s="23">
        <f t="shared" si="1"/>
        <v>6</v>
      </c>
    </row>
    <row r="29" spans="1:12" ht="22.5">
      <c r="A29" s="22" t="s">
        <v>39</v>
      </c>
      <c r="B29" s="6">
        <v>4</v>
      </c>
      <c r="C29" s="12">
        <v>2</v>
      </c>
      <c r="D29" s="12">
        <v>1</v>
      </c>
      <c r="E29" s="12"/>
      <c r="F29" s="46">
        <f t="shared" si="0"/>
        <v>3</v>
      </c>
      <c r="G29" s="22" t="s">
        <v>39</v>
      </c>
      <c r="H29" s="6">
        <v>4</v>
      </c>
      <c r="I29" s="12">
        <f>'2012년3월'!I29+'2012년4월'!C29</f>
        <v>3</v>
      </c>
      <c r="J29" s="12">
        <f>'2012년3월'!J29+'2012년4월'!D29</f>
        <v>2</v>
      </c>
      <c r="K29" s="12">
        <f>'2012년3월'!K29+'2012년4월'!E29</f>
        <v>1</v>
      </c>
      <c r="L29" s="23">
        <f t="shared" si="1"/>
        <v>6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'2012년3월'!I30+'2012년4월'!C30</f>
        <v>3</v>
      </c>
      <c r="J30" s="12">
        <f>'2012년3월'!J30+'2012년4월'!D30</f>
        <v>2</v>
      </c>
      <c r="K30" s="12">
        <f>'2012년3월'!K30+'2012년4월'!E30</f>
        <v>1</v>
      </c>
      <c r="L30" s="23">
        <f t="shared" si="1"/>
        <v>6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'2012년3월'!I31+'2012년4월'!C31</f>
        <v>2</v>
      </c>
      <c r="J31" s="12">
        <f>'2012년3월'!J31+'2012년4월'!D31</f>
        <v>3</v>
      </c>
      <c r="K31" s="12">
        <f>'2012년3월'!K31+'2012년4월'!E31</f>
        <v>1</v>
      </c>
      <c r="L31" s="23">
        <f t="shared" si="1"/>
        <v>6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'2012년3월'!I32+'2012년4월'!C32</f>
        <v>2</v>
      </c>
      <c r="J32" s="12">
        <f>'2012년3월'!J32+'2012년4월'!D32</f>
        <v>2</v>
      </c>
      <c r="K32" s="12">
        <f>'2012년3월'!K32+'2012년4월'!E32</f>
        <v>1</v>
      </c>
      <c r="L32" s="23">
        <f t="shared" si="1"/>
        <v>5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14</v>
      </c>
      <c r="E33" s="44">
        <f>SUM(E18:E32)</f>
        <v>4</v>
      </c>
      <c r="F33" s="45"/>
      <c r="G33" s="16"/>
      <c r="H33" s="43" t="s">
        <v>16</v>
      </c>
      <c r="I33" s="44">
        <f>SUM(I18:I32)</f>
        <v>35</v>
      </c>
      <c r="J33" s="44">
        <f>SUM(J18:J32)</f>
        <v>33</v>
      </c>
      <c r="K33" s="44">
        <f>SUM(K18:K32)</f>
        <v>12</v>
      </c>
      <c r="L33" s="45"/>
    </row>
    <row r="34" spans="1:12" ht="21" customHeight="1" thickBot="1">
      <c r="A34" s="42"/>
      <c r="B34" s="18" t="s">
        <v>20</v>
      </c>
      <c r="C34" s="19">
        <f>C33+D33+E33</f>
        <v>38</v>
      </c>
      <c r="D34" s="20"/>
      <c r="E34" s="20"/>
      <c r="F34" s="21"/>
      <c r="G34" s="17"/>
      <c r="H34" s="18" t="s">
        <v>20</v>
      </c>
      <c r="I34" s="19">
        <f>I33+J33+K33</f>
        <v>80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H12" sqref="H12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41030</v>
      </c>
      <c r="C3" s="3">
        <v>41032</v>
      </c>
      <c r="D3" s="3">
        <v>41034</v>
      </c>
      <c r="E3" s="3">
        <v>41035</v>
      </c>
      <c r="F3" s="3">
        <v>41036</v>
      </c>
      <c r="G3" s="3">
        <v>41037</v>
      </c>
      <c r="H3" s="3">
        <v>41039</v>
      </c>
      <c r="I3" s="3">
        <v>41042</v>
      </c>
      <c r="J3" s="3">
        <v>41043</v>
      </c>
      <c r="K3" s="3">
        <v>41044</v>
      </c>
      <c r="L3" s="3">
        <v>41046</v>
      </c>
    </row>
    <row r="4" spans="1:12" ht="33" customHeight="1">
      <c r="A4" s="5" t="s">
        <v>3</v>
      </c>
      <c r="B4" s="39" t="s">
        <v>0</v>
      </c>
      <c r="C4" s="39" t="s">
        <v>6</v>
      </c>
      <c r="D4" s="39" t="s">
        <v>12</v>
      </c>
      <c r="E4" s="39" t="s">
        <v>4</v>
      </c>
      <c r="F4" s="39" t="s">
        <v>5</v>
      </c>
      <c r="G4" s="39" t="s">
        <v>0</v>
      </c>
      <c r="H4" s="39" t="s">
        <v>6</v>
      </c>
      <c r="I4" s="39" t="s">
        <v>4</v>
      </c>
      <c r="J4" s="39" t="s">
        <v>5</v>
      </c>
      <c r="K4" s="39" t="s">
        <v>0</v>
      </c>
      <c r="L4" s="39" t="s">
        <v>6</v>
      </c>
    </row>
    <row r="5" spans="1:12" ht="33" customHeight="1">
      <c r="A5" s="7" t="s">
        <v>7</v>
      </c>
      <c r="B5" s="34" t="s">
        <v>8</v>
      </c>
      <c r="C5" s="34" t="s">
        <v>8</v>
      </c>
      <c r="D5" s="34" t="s">
        <v>50</v>
      </c>
      <c r="E5" s="34" t="s">
        <v>1</v>
      </c>
      <c r="F5" s="34" t="s">
        <v>1</v>
      </c>
      <c r="G5" s="34" t="s">
        <v>8</v>
      </c>
      <c r="H5" s="34" t="s">
        <v>8</v>
      </c>
      <c r="I5" s="34" t="s">
        <v>1</v>
      </c>
      <c r="J5" s="34" t="s">
        <v>1</v>
      </c>
      <c r="K5" s="34" t="s">
        <v>8</v>
      </c>
      <c r="L5" s="34" t="s">
        <v>8</v>
      </c>
    </row>
    <row r="6" spans="1:12" ht="33" customHeight="1">
      <c r="A6" s="1" t="s">
        <v>14</v>
      </c>
      <c r="B6" s="4" t="s">
        <v>43</v>
      </c>
      <c r="C6" s="4" t="s">
        <v>9</v>
      </c>
      <c r="D6" s="4" t="s">
        <v>69</v>
      </c>
      <c r="E6" s="10" t="s">
        <v>38</v>
      </c>
      <c r="F6" s="4" t="s">
        <v>43</v>
      </c>
      <c r="G6" s="4" t="s">
        <v>44</v>
      </c>
      <c r="H6" s="4" t="s">
        <v>31</v>
      </c>
      <c r="I6" s="10" t="s">
        <v>11</v>
      </c>
      <c r="J6" s="4" t="s">
        <v>32</v>
      </c>
      <c r="K6" s="4" t="s">
        <v>11</v>
      </c>
      <c r="L6" s="10" t="s">
        <v>34</v>
      </c>
    </row>
    <row r="7" spans="1:12" ht="33" customHeight="1">
      <c r="A7" s="1" t="s">
        <v>15</v>
      </c>
      <c r="B7" s="4" t="s">
        <v>70</v>
      </c>
      <c r="C7" s="4" t="s">
        <v>13</v>
      </c>
      <c r="D7" s="4" t="s">
        <v>11</v>
      </c>
      <c r="E7" s="4" t="s">
        <v>46</v>
      </c>
      <c r="F7" s="4" t="s">
        <v>34</v>
      </c>
      <c r="G7" s="4" t="s">
        <v>35</v>
      </c>
      <c r="H7" s="10" t="s">
        <v>45</v>
      </c>
      <c r="I7" s="10" t="s">
        <v>10</v>
      </c>
      <c r="J7" s="4" t="s">
        <v>35</v>
      </c>
      <c r="K7" s="10" t="s">
        <v>10</v>
      </c>
      <c r="L7" s="10" t="s">
        <v>46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41048</v>
      </c>
      <c r="C9" s="2">
        <v>41049</v>
      </c>
      <c r="D9" s="3">
        <v>41050</v>
      </c>
      <c r="E9" s="3">
        <v>41051</v>
      </c>
      <c r="F9" s="3">
        <v>41053</v>
      </c>
      <c r="G9" s="3">
        <v>41055</v>
      </c>
      <c r="H9" s="3">
        <v>41056</v>
      </c>
      <c r="I9" s="3">
        <v>41057</v>
      </c>
      <c r="J9" s="3">
        <v>41058</v>
      </c>
      <c r="K9" s="3">
        <v>41060</v>
      </c>
      <c r="L9" s="3"/>
    </row>
    <row r="10" spans="1:12" ht="33" customHeight="1">
      <c r="A10" s="5" t="s">
        <v>3</v>
      </c>
      <c r="B10" s="39" t="s">
        <v>12</v>
      </c>
      <c r="C10" s="39" t="s">
        <v>4</v>
      </c>
      <c r="D10" s="39" t="s">
        <v>5</v>
      </c>
      <c r="E10" s="39" t="s">
        <v>0</v>
      </c>
      <c r="F10" s="39" t="s">
        <v>6</v>
      </c>
      <c r="G10" s="39" t="s">
        <v>12</v>
      </c>
      <c r="H10" s="39" t="s">
        <v>4</v>
      </c>
      <c r="I10" s="39" t="s">
        <v>5</v>
      </c>
      <c r="J10" s="39" t="s">
        <v>0</v>
      </c>
      <c r="K10" s="40" t="s">
        <v>6</v>
      </c>
      <c r="L10" s="40"/>
    </row>
    <row r="11" spans="1:12" ht="33" customHeight="1">
      <c r="A11" s="7" t="s">
        <v>7</v>
      </c>
      <c r="B11" s="34" t="s">
        <v>50</v>
      </c>
      <c r="C11" s="34" t="s">
        <v>1</v>
      </c>
      <c r="D11" s="34" t="s">
        <v>1</v>
      </c>
      <c r="E11" s="34" t="s">
        <v>8</v>
      </c>
      <c r="F11" s="34" t="s">
        <v>8</v>
      </c>
      <c r="G11" s="34" t="s">
        <v>50</v>
      </c>
      <c r="H11" s="34" t="s">
        <v>1</v>
      </c>
      <c r="I11" s="34" t="s">
        <v>1</v>
      </c>
      <c r="J11" s="34" t="s">
        <v>8</v>
      </c>
      <c r="K11" s="34" t="s">
        <v>8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13</v>
      </c>
      <c r="E12" s="4" t="s">
        <v>38</v>
      </c>
      <c r="F12" s="4" t="s">
        <v>46</v>
      </c>
      <c r="G12" s="4" t="s">
        <v>10</v>
      </c>
      <c r="H12" s="10" t="s">
        <v>13</v>
      </c>
      <c r="I12" s="4" t="s">
        <v>38</v>
      </c>
      <c r="J12" s="4" t="s">
        <v>32</v>
      </c>
      <c r="K12" s="4" t="s">
        <v>35</v>
      </c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9</v>
      </c>
      <c r="E13" s="4" t="s">
        <v>43</v>
      </c>
      <c r="F13" s="4" t="s">
        <v>34</v>
      </c>
      <c r="G13" s="10" t="s">
        <v>45</v>
      </c>
      <c r="H13" s="10" t="s">
        <v>9</v>
      </c>
      <c r="I13" s="4" t="s">
        <v>45</v>
      </c>
      <c r="J13" s="4" t="s">
        <v>31</v>
      </c>
      <c r="K13" s="4" t="s">
        <v>44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68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1</v>
      </c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C18+'2012년4월'!I18</f>
        <v>4</v>
      </c>
      <c r="J18" s="12">
        <f>D18+'2012년4월'!J18</f>
        <v>4</v>
      </c>
      <c r="K18" s="12">
        <f>E18+'2012년4월'!K18</f>
        <v>2</v>
      </c>
      <c r="L18" s="23">
        <f>SUM(I18:K18)</f>
        <v>10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>
        <v>1</v>
      </c>
      <c r="F19" s="46">
        <f t="shared" si="0"/>
        <v>3</v>
      </c>
      <c r="G19" s="22" t="s">
        <v>24</v>
      </c>
      <c r="H19" s="6">
        <v>6</v>
      </c>
      <c r="I19" s="12">
        <f>C19+'2012년4월'!I19</f>
        <v>4</v>
      </c>
      <c r="J19" s="12">
        <f>D19+'2012년4월'!J19</f>
        <v>4</v>
      </c>
      <c r="K19" s="12">
        <f>E19+'2012년4월'!K19</f>
        <v>2</v>
      </c>
      <c r="L19" s="23">
        <f aca="true" t="shared" si="1" ref="L19:L32">SUM(I19:K19)</f>
        <v>10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C20+'2012년4월'!I20</f>
        <v>0</v>
      </c>
      <c r="J20" s="12">
        <f>D20+'2012년4월'!J20</f>
        <v>0</v>
      </c>
      <c r="K20" s="12">
        <f>E20+'2012년4월'!K20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2</v>
      </c>
      <c r="D21" s="12">
        <v>1</v>
      </c>
      <c r="E21" s="12">
        <v>1</v>
      </c>
      <c r="F21" s="46">
        <f t="shared" si="0"/>
        <v>4</v>
      </c>
      <c r="G21" s="22" t="s">
        <v>26</v>
      </c>
      <c r="H21" s="6">
        <v>6</v>
      </c>
      <c r="I21" s="12">
        <f>C21+'2012년4월'!I21</f>
        <v>5</v>
      </c>
      <c r="J21" s="12">
        <f>D21+'2012년4월'!J21</f>
        <v>3</v>
      </c>
      <c r="K21" s="12">
        <f>E21+'2012년4월'!K21</f>
        <v>2</v>
      </c>
      <c r="L21" s="23">
        <f t="shared" si="1"/>
        <v>10</v>
      </c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>C22+'2012년4월'!I22</f>
        <v>5</v>
      </c>
      <c r="J22" s="12">
        <f>D22+'2012년4월'!J22</f>
        <v>3</v>
      </c>
      <c r="K22" s="12">
        <f>E22+'2012년4월'!K22</f>
        <v>2</v>
      </c>
      <c r="L22" s="23">
        <f t="shared" si="1"/>
        <v>10</v>
      </c>
    </row>
    <row r="23" spans="1:12" ht="22.5">
      <c r="A23" s="22" t="s">
        <v>28</v>
      </c>
      <c r="B23" s="6">
        <v>5</v>
      </c>
      <c r="C23" s="12">
        <v>1</v>
      </c>
      <c r="D23" s="12">
        <v>2</v>
      </c>
      <c r="E23" s="12"/>
      <c r="F23" s="46">
        <f t="shared" si="0"/>
        <v>3</v>
      </c>
      <c r="G23" s="22" t="s">
        <v>28</v>
      </c>
      <c r="H23" s="6">
        <v>5</v>
      </c>
      <c r="I23" s="12">
        <f>C23+'2012년4월'!I23</f>
        <v>4</v>
      </c>
      <c r="J23" s="12">
        <f>D23+'2012년4월'!J23</f>
        <v>4</v>
      </c>
      <c r="K23" s="12">
        <f>E23+'2012년4월'!K23</f>
        <v>1</v>
      </c>
      <c r="L23" s="23">
        <f t="shared" si="1"/>
        <v>9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C24+'2012년4월'!I24</f>
        <v>4</v>
      </c>
      <c r="J24" s="12">
        <f>D24+'2012년4월'!J24</f>
        <v>5</v>
      </c>
      <c r="K24" s="12">
        <f>E24+'2012년4월'!K24</f>
        <v>1</v>
      </c>
      <c r="L24" s="23">
        <f t="shared" si="1"/>
        <v>10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>
        <v>1</v>
      </c>
      <c r="F25" s="46">
        <f t="shared" si="0"/>
        <v>4</v>
      </c>
      <c r="G25" s="50" t="s">
        <v>36</v>
      </c>
      <c r="H25" s="6">
        <v>5</v>
      </c>
      <c r="I25" s="12">
        <f>C25+'2012년4월'!I25</f>
        <v>4</v>
      </c>
      <c r="J25" s="12">
        <f>D25+'2012년4월'!J25</f>
        <v>5</v>
      </c>
      <c r="K25" s="12">
        <f>E25+'2012년4월'!K25</f>
        <v>1</v>
      </c>
      <c r="L25" s="23">
        <f t="shared" si="1"/>
        <v>10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C26+'2012년4월'!I26</f>
        <v>0</v>
      </c>
      <c r="J26" s="12">
        <f>D26+'2012년4월'!J26</f>
        <v>0</v>
      </c>
      <c r="K26" s="12">
        <f>E26+'2012년4월'!K26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C27+'2012년4월'!I27</f>
        <v>3</v>
      </c>
      <c r="J27" s="12">
        <f>D27+'2012년4월'!J27</f>
        <v>5</v>
      </c>
      <c r="K27" s="12">
        <f>E27+'2012년4월'!K27</f>
        <v>1</v>
      </c>
      <c r="L27" s="23">
        <f t="shared" si="1"/>
        <v>9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C28+'2012년4월'!I28</f>
        <v>4</v>
      </c>
      <c r="J28" s="12">
        <f>D28+'2012년4월'!J28</f>
        <v>4</v>
      </c>
      <c r="K28" s="12">
        <f>E28+'2012년4월'!K28</f>
        <v>1</v>
      </c>
      <c r="L28" s="23">
        <f t="shared" si="1"/>
        <v>9</v>
      </c>
    </row>
    <row r="29" spans="1:12" ht="22.5">
      <c r="A29" s="22" t="s">
        <v>39</v>
      </c>
      <c r="B29" s="6">
        <v>4</v>
      </c>
      <c r="C29" s="12">
        <v>1</v>
      </c>
      <c r="D29" s="12">
        <v>2</v>
      </c>
      <c r="E29" s="12"/>
      <c r="F29" s="46">
        <f t="shared" si="0"/>
        <v>3</v>
      </c>
      <c r="G29" s="22" t="s">
        <v>39</v>
      </c>
      <c r="H29" s="6">
        <v>4</v>
      </c>
      <c r="I29" s="12">
        <f>C29+'2012년4월'!I29</f>
        <v>4</v>
      </c>
      <c r="J29" s="12">
        <f>D29+'2012년4월'!J29</f>
        <v>4</v>
      </c>
      <c r="K29" s="12">
        <f>E29+'2012년4월'!K29</f>
        <v>1</v>
      </c>
      <c r="L29" s="23">
        <f t="shared" si="1"/>
        <v>9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C30+'2012년4월'!I30</f>
        <v>4</v>
      </c>
      <c r="J30" s="12">
        <f>D30+'2012년4월'!J30</f>
        <v>3</v>
      </c>
      <c r="K30" s="12">
        <f>E30+'2012년4월'!K30</f>
        <v>2</v>
      </c>
      <c r="L30" s="23">
        <f t="shared" si="1"/>
        <v>9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/>
      <c r="F31" s="46">
        <f t="shared" si="0"/>
        <v>3</v>
      </c>
      <c r="G31" s="22" t="s">
        <v>41</v>
      </c>
      <c r="H31" s="6">
        <v>4</v>
      </c>
      <c r="I31" s="12">
        <f>C31+'2012년4월'!I31</f>
        <v>3</v>
      </c>
      <c r="J31" s="12">
        <f>D31+'2012년4월'!J31</f>
        <v>5</v>
      </c>
      <c r="K31" s="12">
        <f>E31+'2012년4월'!K31</f>
        <v>1</v>
      </c>
      <c r="L31" s="23">
        <f t="shared" si="1"/>
        <v>9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/>
      <c r="F32" s="46">
        <f t="shared" si="0"/>
        <v>3</v>
      </c>
      <c r="G32" s="22" t="s">
        <v>42</v>
      </c>
      <c r="H32" s="6">
        <v>4</v>
      </c>
      <c r="I32" s="12">
        <f>C32+'2012년4월'!I32</f>
        <v>3</v>
      </c>
      <c r="J32" s="12">
        <f>D32+'2012년4월'!J32</f>
        <v>4</v>
      </c>
      <c r="K32" s="12">
        <f>E32+'2012년4월'!K32</f>
        <v>1</v>
      </c>
      <c r="L32" s="23">
        <f t="shared" si="1"/>
        <v>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20</v>
      </c>
      <c r="E33" s="44">
        <f>SUM(E18:E32)</f>
        <v>6</v>
      </c>
      <c r="F33" s="45"/>
      <c r="G33" s="16"/>
      <c r="H33" s="43" t="s">
        <v>16</v>
      </c>
      <c r="I33" s="44">
        <f>SUM(I18:I32)</f>
        <v>51</v>
      </c>
      <c r="J33" s="44">
        <f>SUM(J18:J32)</f>
        <v>53</v>
      </c>
      <c r="K33" s="44">
        <f>SUM(K18:K32)</f>
        <v>18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122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I29" sqref="I2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41062</v>
      </c>
      <c r="C3" s="3">
        <v>41063</v>
      </c>
      <c r="D3" s="3">
        <v>41064</v>
      </c>
      <c r="E3" s="3">
        <v>41065</v>
      </c>
      <c r="F3" s="3">
        <v>41067</v>
      </c>
      <c r="G3" s="3">
        <v>41070</v>
      </c>
      <c r="H3" s="3">
        <v>41071</v>
      </c>
      <c r="I3" s="3">
        <v>41072</v>
      </c>
      <c r="J3" s="3">
        <v>41074</v>
      </c>
      <c r="K3" s="3">
        <v>41076</v>
      </c>
      <c r="L3" s="3">
        <v>41077</v>
      </c>
    </row>
    <row r="4" spans="1:12" ht="33" customHeight="1">
      <c r="A4" s="5" t="s">
        <v>3</v>
      </c>
      <c r="B4" s="39" t="s">
        <v>12</v>
      </c>
      <c r="C4" s="39" t="s">
        <v>4</v>
      </c>
      <c r="D4" s="39" t="s">
        <v>5</v>
      </c>
      <c r="E4" s="39" t="s">
        <v>0</v>
      </c>
      <c r="F4" s="53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12</v>
      </c>
      <c r="L4" s="39" t="s">
        <v>4</v>
      </c>
    </row>
    <row r="5" spans="1:12" ht="33" customHeight="1">
      <c r="A5" s="7" t="s">
        <v>7</v>
      </c>
      <c r="B5" s="34" t="s">
        <v>50</v>
      </c>
      <c r="C5" s="34" t="s">
        <v>1</v>
      </c>
      <c r="D5" s="34" t="s">
        <v>1</v>
      </c>
      <c r="E5" s="34" t="s">
        <v>73</v>
      </c>
      <c r="F5" s="34" t="s">
        <v>73</v>
      </c>
      <c r="G5" s="34" t="s">
        <v>1</v>
      </c>
      <c r="H5" s="34" t="s">
        <v>1</v>
      </c>
      <c r="I5" s="34" t="s">
        <v>73</v>
      </c>
      <c r="J5" s="34" t="s">
        <v>73</v>
      </c>
      <c r="K5" s="34" t="s">
        <v>50</v>
      </c>
      <c r="L5" s="34" t="s">
        <v>1</v>
      </c>
    </row>
    <row r="6" spans="1:12" ht="33" customHeight="1">
      <c r="A6" s="1" t="s">
        <v>14</v>
      </c>
      <c r="B6" s="4" t="s">
        <v>74</v>
      </c>
      <c r="C6" s="4" t="s">
        <v>34</v>
      </c>
      <c r="D6" s="4" t="s">
        <v>11</v>
      </c>
      <c r="E6" s="10" t="s">
        <v>13</v>
      </c>
      <c r="F6" s="4" t="s">
        <v>32</v>
      </c>
      <c r="G6" s="4" t="s">
        <v>10</v>
      </c>
      <c r="H6" s="4" t="s">
        <v>32</v>
      </c>
      <c r="I6" s="10" t="s">
        <v>31</v>
      </c>
      <c r="J6" s="4" t="s">
        <v>10</v>
      </c>
      <c r="K6" s="4" t="s">
        <v>32</v>
      </c>
      <c r="L6" s="10" t="s">
        <v>31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9</v>
      </c>
      <c r="F7" s="4" t="s">
        <v>76</v>
      </c>
      <c r="G7" s="4" t="s">
        <v>44</v>
      </c>
      <c r="H7" s="10" t="s">
        <v>45</v>
      </c>
      <c r="I7" s="10" t="s">
        <v>43</v>
      </c>
      <c r="J7" s="4" t="s">
        <v>11</v>
      </c>
      <c r="K7" s="4" t="s">
        <v>43</v>
      </c>
      <c r="L7" s="10" t="s">
        <v>35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41078</v>
      </c>
      <c r="C9" s="2">
        <v>41079</v>
      </c>
      <c r="D9" s="3">
        <v>41081</v>
      </c>
      <c r="E9" s="3">
        <v>41083</v>
      </c>
      <c r="F9" s="3">
        <v>41084</v>
      </c>
      <c r="G9" s="3">
        <v>41085</v>
      </c>
      <c r="H9" s="3">
        <v>41086</v>
      </c>
      <c r="I9" s="3">
        <v>41088</v>
      </c>
      <c r="J9" s="3">
        <v>41090</v>
      </c>
      <c r="K9" s="3"/>
      <c r="L9" s="3"/>
    </row>
    <row r="10" spans="1:12" ht="33" customHeight="1">
      <c r="A10" s="5" t="s">
        <v>3</v>
      </c>
      <c r="B10" s="39" t="s">
        <v>5</v>
      </c>
      <c r="C10" s="39" t="s">
        <v>0</v>
      </c>
      <c r="D10" s="53" t="s">
        <v>6</v>
      </c>
      <c r="E10" s="39" t="s">
        <v>12</v>
      </c>
      <c r="F10" s="39" t="s">
        <v>4</v>
      </c>
      <c r="G10" s="39" t="s">
        <v>5</v>
      </c>
      <c r="H10" s="39" t="s">
        <v>0</v>
      </c>
      <c r="I10" s="53" t="s">
        <v>6</v>
      </c>
      <c r="J10" s="39" t="s">
        <v>12</v>
      </c>
      <c r="K10" s="40"/>
      <c r="L10" s="40"/>
    </row>
    <row r="11" spans="1:12" ht="33" customHeight="1">
      <c r="A11" s="7" t="s">
        <v>7</v>
      </c>
      <c r="B11" s="34" t="s">
        <v>1</v>
      </c>
      <c r="C11" s="34" t="s">
        <v>73</v>
      </c>
      <c r="D11" s="34" t="s">
        <v>73</v>
      </c>
      <c r="E11" s="34" t="s">
        <v>50</v>
      </c>
      <c r="F11" s="34" t="s">
        <v>1</v>
      </c>
      <c r="G11" s="34" t="s">
        <v>1</v>
      </c>
      <c r="H11" s="34" t="s">
        <v>73</v>
      </c>
      <c r="I11" s="34" t="s">
        <v>73</v>
      </c>
      <c r="J11" s="34" t="s">
        <v>50</v>
      </c>
      <c r="K11" s="34"/>
      <c r="L11" s="34"/>
    </row>
    <row r="12" spans="1:12" ht="33" customHeight="1">
      <c r="A12" s="1" t="s">
        <v>14</v>
      </c>
      <c r="B12" s="4" t="s">
        <v>75</v>
      </c>
      <c r="C12" s="4" t="s">
        <v>35</v>
      </c>
      <c r="D12" s="4" t="s">
        <v>11</v>
      </c>
      <c r="E12" s="4" t="s">
        <v>35</v>
      </c>
      <c r="F12" s="4" t="s">
        <v>38</v>
      </c>
      <c r="G12" s="4" t="s">
        <v>34</v>
      </c>
      <c r="H12" s="10" t="s">
        <v>13</v>
      </c>
      <c r="I12" s="4" t="s">
        <v>38</v>
      </c>
      <c r="J12" s="4" t="s">
        <v>34</v>
      </c>
      <c r="K12" s="4"/>
      <c r="L12" s="4"/>
    </row>
    <row r="13" spans="1:12" ht="33" customHeight="1">
      <c r="A13" s="1" t="s">
        <v>15</v>
      </c>
      <c r="B13" s="10" t="s">
        <v>13</v>
      </c>
      <c r="C13" s="4" t="s">
        <v>44</v>
      </c>
      <c r="D13" s="4" t="s">
        <v>10</v>
      </c>
      <c r="E13" s="4" t="s">
        <v>45</v>
      </c>
      <c r="F13" s="4" t="s">
        <v>46</v>
      </c>
      <c r="G13" s="10" t="s">
        <v>43</v>
      </c>
      <c r="H13" s="10" t="s">
        <v>9</v>
      </c>
      <c r="I13" s="4" t="s">
        <v>45</v>
      </c>
      <c r="J13" s="4" t="s">
        <v>46</v>
      </c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72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C18+'2012년5월'!I18</f>
        <v>5</v>
      </c>
      <c r="J18" s="12">
        <f>D18+'2012년5월'!J18</f>
        <v>6</v>
      </c>
      <c r="K18" s="12">
        <f>E18+'2012년5월'!K18</f>
        <v>2</v>
      </c>
      <c r="L18" s="23">
        <f>SUM(I18:K18)</f>
        <v>13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/>
      <c r="F19" s="46">
        <f t="shared" si="0"/>
        <v>3</v>
      </c>
      <c r="G19" s="22" t="s">
        <v>24</v>
      </c>
      <c r="H19" s="6">
        <v>6</v>
      </c>
      <c r="I19" s="12">
        <f>C19+'2012년5월'!I19</f>
        <v>5</v>
      </c>
      <c r="J19" s="12">
        <f>D19+'2012년5월'!J19</f>
        <v>6</v>
      </c>
      <c r="K19" s="12">
        <f>E19+'2012년5월'!K19</f>
        <v>2</v>
      </c>
      <c r="L19" s="23">
        <f aca="true" t="shared" si="1" ref="L19:L32">SUM(I19:K19)</f>
        <v>13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C20+'2012년5월'!I20</f>
        <v>0</v>
      </c>
      <c r="J20" s="12">
        <f>D20+'2012년5월'!J20</f>
        <v>0</v>
      </c>
      <c r="K20" s="12">
        <f>E20+'2012년5월'!K20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C21+'2012년5월'!I21</f>
        <v>6</v>
      </c>
      <c r="J21" s="12">
        <f>D21+'2012년5월'!J21</f>
        <v>5</v>
      </c>
      <c r="K21" s="12">
        <f>E21+'2012년5월'!K21</f>
        <v>2</v>
      </c>
      <c r="L21" s="23">
        <f t="shared" si="1"/>
        <v>13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C22+'2012년5월'!I22</f>
        <v>6</v>
      </c>
      <c r="J22" s="12">
        <f>D22+'2012년5월'!J22</f>
        <v>5</v>
      </c>
      <c r="K22" s="12">
        <f>E22+'2012년5월'!K22</f>
        <v>2</v>
      </c>
      <c r="L22" s="23">
        <f t="shared" si="1"/>
        <v>13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>
        <v>1</v>
      </c>
      <c r="F23" s="46">
        <f t="shared" si="0"/>
        <v>3</v>
      </c>
      <c r="G23" s="22" t="s">
        <v>28</v>
      </c>
      <c r="H23" s="6">
        <v>5</v>
      </c>
      <c r="I23" s="12">
        <f>C23+'2012년5월'!I23</f>
        <v>5</v>
      </c>
      <c r="J23" s="12">
        <f>D23+'2012년5월'!J23</f>
        <v>5</v>
      </c>
      <c r="K23" s="12">
        <f>E23+'2012년5월'!K23</f>
        <v>2</v>
      </c>
      <c r="L23" s="23">
        <f t="shared" si="1"/>
        <v>12</v>
      </c>
    </row>
    <row r="24" spans="1:12" ht="27">
      <c r="A24" s="48" t="s">
        <v>29</v>
      </c>
      <c r="B24" s="6">
        <v>5</v>
      </c>
      <c r="C24" s="12">
        <v>1</v>
      </c>
      <c r="D24" s="12">
        <v>1</v>
      </c>
      <c r="E24" s="12">
        <v>1</v>
      </c>
      <c r="F24" s="46">
        <f t="shared" si="0"/>
        <v>3</v>
      </c>
      <c r="G24" s="48" t="s">
        <v>29</v>
      </c>
      <c r="H24" s="6">
        <v>5</v>
      </c>
      <c r="I24" s="12">
        <f>C24+'2012년5월'!I24</f>
        <v>5</v>
      </c>
      <c r="J24" s="12">
        <f>D24+'2012년5월'!J24</f>
        <v>6</v>
      </c>
      <c r="K24" s="12">
        <f>E24+'2012년5월'!K24</f>
        <v>2</v>
      </c>
      <c r="L24" s="23">
        <f t="shared" si="1"/>
        <v>13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1</v>
      </c>
      <c r="E25" s="12">
        <v>1</v>
      </c>
      <c r="F25" s="46">
        <f t="shared" si="0"/>
        <v>3</v>
      </c>
      <c r="G25" s="50" t="s">
        <v>36</v>
      </c>
      <c r="H25" s="6">
        <v>5</v>
      </c>
      <c r="I25" s="12">
        <f>C25+'2012년5월'!I25</f>
        <v>5</v>
      </c>
      <c r="J25" s="12">
        <f>D25+'2012년5월'!J25</f>
        <v>6</v>
      </c>
      <c r="K25" s="12">
        <f>E25+'2012년5월'!K25</f>
        <v>2</v>
      </c>
      <c r="L25" s="23">
        <f t="shared" si="1"/>
        <v>13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C26+'2012년5월'!I26</f>
        <v>0</v>
      </c>
      <c r="J26" s="12">
        <f>D26+'2012년5월'!J26</f>
        <v>0</v>
      </c>
      <c r="K26" s="12">
        <f>E26+'2012년5월'!K26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/>
      <c r="E27" s="12">
        <v>1</v>
      </c>
      <c r="F27" s="46">
        <f t="shared" si="0"/>
        <v>3</v>
      </c>
      <c r="G27" s="50" t="s">
        <v>30</v>
      </c>
      <c r="H27" s="6">
        <v>5</v>
      </c>
      <c r="I27" s="12">
        <f>C27+'2012년5월'!I27</f>
        <v>5</v>
      </c>
      <c r="J27" s="12">
        <f>D27+'2012년5월'!J27</f>
        <v>5</v>
      </c>
      <c r="K27" s="12">
        <f>E27+'2012년5월'!K27</f>
        <v>2</v>
      </c>
      <c r="L27" s="23">
        <f t="shared" si="1"/>
        <v>12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C28+'2012년5월'!I28</f>
        <v>5</v>
      </c>
      <c r="J28" s="12">
        <f>D28+'2012년5월'!J28</f>
        <v>6</v>
      </c>
      <c r="K28" s="12">
        <f>E28+'2012년5월'!K28</f>
        <v>1</v>
      </c>
      <c r="L28" s="23">
        <f t="shared" si="1"/>
        <v>12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>C29+'2012년5월'!I29</f>
        <v>5</v>
      </c>
      <c r="J29" s="12">
        <f>D29+'2012년5월'!J29</f>
        <v>5</v>
      </c>
      <c r="K29" s="12">
        <f>E29+'2012년5월'!K29</f>
        <v>2</v>
      </c>
      <c r="L29" s="23">
        <f t="shared" si="1"/>
        <v>12</v>
      </c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>C30+'2012년5월'!I30</f>
        <v>5</v>
      </c>
      <c r="J30" s="12">
        <f>D30+'2012년5월'!J30</f>
        <v>4</v>
      </c>
      <c r="K30" s="12">
        <f>E30+'2012년5월'!K30</f>
        <v>3</v>
      </c>
      <c r="L30" s="23">
        <f t="shared" si="1"/>
        <v>12</v>
      </c>
    </row>
    <row r="31" spans="1:12" ht="22.5">
      <c r="A31" s="22" t="s">
        <v>41</v>
      </c>
      <c r="B31" s="6">
        <v>4</v>
      </c>
      <c r="C31" s="12">
        <v>2</v>
      </c>
      <c r="D31" s="12"/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>C31+'2012년5월'!I31</f>
        <v>5</v>
      </c>
      <c r="J31" s="12">
        <f>D31+'2012년5월'!J31</f>
        <v>5</v>
      </c>
      <c r="K31" s="12">
        <f>E31+'2012년5월'!K31</f>
        <v>2</v>
      </c>
      <c r="L31" s="23">
        <f t="shared" si="1"/>
        <v>12</v>
      </c>
    </row>
    <row r="32" spans="1:12" ht="22.5">
      <c r="A32" s="22" t="s">
        <v>42</v>
      </c>
      <c r="B32" s="6">
        <v>4</v>
      </c>
      <c r="C32" s="12">
        <v>2</v>
      </c>
      <c r="D32" s="12">
        <v>1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C32+'2012년5월'!I32</f>
        <v>5</v>
      </c>
      <c r="J32" s="12">
        <f>D32+'2012년5월'!J32</f>
        <v>5</v>
      </c>
      <c r="K32" s="12">
        <f>E32+'2012년5월'!K32</f>
        <v>2</v>
      </c>
      <c r="L32" s="23">
        <f t="shared" si="1"/>
        <v>12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16</v>
      </c>
      <c r="E33" s="44">
        <f>SUM(E18:E32)</f>
        <v>8</v>
      </c>
      <c r="F33" s="45"/>
      <c r="G33" s="16"/>
      <c r="H33" s="43" t="s">
        <v>16</v>
      </c>
      <c r="I33" s="44">
        <f>SUM(I18:I32)</f>
        <v>67</v>
      </c>
      <c r="J33" s="44">
        <f>SUM(J18:J32)</f>
        <v>69</v>
      </c>
      <c r="K33" s="44">
        <f>SUM(K18:K32)</f>
        <v>26</v>
      </c>
      <c r="L33" s="45"/>
    </row>
    <row r="34" spans="1:12" ht="21" customHeight="1" thickBot="1">
      <c r="A34" s="42"/>
      <c r="B34" s="18" t="s">
        <v>20</v>
      </c>
      <c r="C34" s="19">
        <f>C33+D33+E33</f>
        <v>40</v>
      </c>
      <c r="D34" s="20"/>
      <c r="E34" s="20"/>
      <c r="F34" s="21"/>
      <c r="G34" s="17"/>
      <c r="H34" s="18" t="s">
        <v>20</v>
      </c>
      <c r="I34" s="19">
        <f>I33+J33+K33</f>
        <v>162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8" sqref="M8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41091</v>
      </c>
      <c r="C3" s="3">
        <v>41092</v>
      </c>
      <c r="D3" s="3">
        <v>41093</v>
      </c>
      <c r="E3" s="3">
        <v>41095</v>
      </c>
      <c r="F3" s="3">
        <v>41097</v>
      </c>
      <c r="G3" s="3">
        <v>41098</v>
      </c>
      <c r="H3" s="3">
        <v>41099</v>
      </c>
      <c r="I3" s="3">
        <v>41100</v>
      </c>
      <c r="J3" s="3">
        <v>41102</v>
      </c>
      <c r="K3" s="3">
        <v>41105</v>
      </c>
      <c r="L3" s="3">
        <v>41106</v>
      </c>
    </row>
    <row r="4" spans="1:12" ht="33" customHeight="1">
      <c r="A4" s="5" t="s">
        <v>3</v>
      </c>
      <c r="B4" s="39" t="s">
        <v>4</v>
      </c>
      <c r="C4" s="39" t="s">
        <v>5</v>
      </c>
      <c r="D4" s="39" t="s">
        <v>0</v>
      </c>
      <c r="E4" s="39" t="s">
        <v>79</v>
      </c>
      <c r="F4" s="53" t="s">
        <v>12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80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11</v>
      </c>
      <c r="C6" s="4" t="s">
        <v>38</v>
      </c>
      <c r="D6" s="4" t="s">
        <v>13</v>
      </c>
      <c r="E6" s="10" t="s">
        <v>10</v>
      </c>
      <c r="F6" s="4" t="s">
        <v>38</v>
      </c>
      <c r="G6" s="4" t="s">
        <v>10</v>
      </c>
      <c r="H6" s="4" t="s">
        <v>34</v>
      </c>
      <c r="I6" s="10" t="s">
        <v>9</v>
      </c>
      <c r="J6" s="4" t="s">
        <v>32</v>
      </c>
      <c r="K6" s="4" t="s">
        <v>9</v>
      </c>
      <c r="L6" s="10" t="s">
        <v>11</v>
      </c>
    </row>
    <row r="7" spans="1:12" ht="33" customHeight="1">
      <c r="A7" s="1" t="s">
        <v>15</v>
      </c>
      <c r="B7" s="10" t="s">
        <v>44</v>
      </c>
      <c r="C7" s="4" t="s">
        <v>43</v>
      </c>
      <c r="D7" s="4" t="s">
        <v>46</v>
      </c>
      <c r="E7" s="4" t="s">
        <v>44</v>
      </c>
      <c r="F7" s="4" t="s">
        <v>34</v>
      </c>
      <c r="G7" s="4" t="s">
        <v>35</v>
      </c>
      <c r="H7" s="10" t="s">
        <v>46</v>
      </c>
      <c r="I7" s="10" t="s">
        <v>43</v>
      </c>
      <c r="J7" s="4" t="s">
        <v>31</v>
      </c>
      <c r="K7" s="4" t="s">
        <v>13</v>
      </c>
      <c r="L7" s="10" t="s">
        <v>82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41107</v>
      </c>
      <c r="C9" s="2">
        <v>41109</v>
      </c>
      <c r="D9" s="3">
        <v>41111</v>
      </c>
      <c r="E9" s="3">
        <v>41112</v>
      </c>
      <c r="F9" s="3">
        <v>41113</v>
      </c>
      <c r="G9" s="3">
        <v>41114</v>
      </c>
      <c r="H9" s="3">
        <v>41116</v>
      </c>
      <c r="I9" s="3">
        <v>41118</v>
      </c>
      <c r="J9" s="3">
        <v>41119</v>
      </c>
      <c r="K9" s="3">
        <v>41120</v>
      </c>
      <c r="L9" s="3">
        <v>41121</v>
      </c>
    </row>
    <row r="10" spans="1:12" ht="33" customHeight="1">
      <c r="A10" s="5" t="s">
        <v>3</v>
      </c>
      <c r="B10" s="39" t="s">
        <v>0</v>
      </c>
      <c r="C10" s="39" t="s">
        <v>79</v>
      </c>
      <c r="D10" s="53" t="s">
        <v>12</v>
      </c>
      <c r="E10" s="39" t="s">
        <v>4</v>
      </c>
      <c r="F10" s="39" t="s">
        <v>5</v>
      </c>
      <c r="G10" s="39" t="s">
        <v>0</v>
      </c>
      <c r="H10" s="39" t="s">
        <v>79</v>
      </c>
      <c r="I10" s="53" t="s">
        <v>12</v>
      </c>
      <c r="J10" s="39" t="s">
        <v>4</v>
      </c>
      <c r="K10" s="39" t="s">
        <v>5</v>
      </c>
      <c r="L10" s="39" t="s">
        <v>0</v>
      </c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80</v>
      </c>
      <c r="E11" s="34" t="s">
        <v>1</v>
      </c>
      <c r="F11" s="34" t="s">
        <v>1</v>
      </c>
      <c r="G11" s="34" t="s">
        <v>8</v>
      </c>
      <c r="H11" s="34" t="s">
        <v>8</v>
      </c>
      <c r="I11" s="34" t="s">
        <v>80</v>
      </c>
      <c r="J11" s="34" t="s">
        <v>1</v>
      </c>
      <c r="K11" s="34" t="s">
        <v>1</v>
      </c>
      <c r="L11" s="34" t="s">
        <v>8</v>
      </c>
    </row>
    <row r="12" spans="1:12" ht="33" customHeight="1">
      <c r="A12" s="1" t="s">
        <v>14</v>
      </c>
      <c r="B12" s="4" t="s">
        <v>13</v>
      </c>
      <c r="C12" s="4" t="s">
        <v>34</v>
      </c>
      <c r="D12" s="4" t="s">
        <v>9</v>
      </c>
      <c r="E12" s="4" t="s">
        <v>32</v>
      </c>
      <c r="F12" s="4" t="s">
        <v>10</v>
      </c>
      <c r="G12" s="4" t="s">
        <v>38</v>
      </c>
      <c r="H12" s="10" t="s">
        <v>35</v>
      </c>
      <c r="I12" s="4" t="s">
        <v>11</v>
      </c>
      <c r="J12" s="4" t="s">
        <v>34</v>
      </c>
      <c r="K12" s="4" t="s">
        <v>31</v>
      </c>
      <c r="L12" s="4" t="s">
        <v>10</v>
      </c>
    </row>
    <row r="13" spans="1:12" ht="33" customHeight="1">
      <c r="A13" s="1" t="s">
        <v>15</v>
      </c>
      <c r="B13" s="10" t="s">
        <v>35</v>
      </c>
      <c r="C13" s="4" t="s">
        <v>43</v>
      </c>
      <c r="D13" s="4" t="s">
        <v>46</v>
      </c>
      <c r="E13" s="4" t="s">
        <v>31</v>
      </c>
      <c r="F13" s="4" t="s">
        <v>44</v>
      </c>
      <c r="G13" s="10" t="s">
        <v>46</v>
      </c>
      <c r="H13" s="10" t="s">
        <v>44</v>
      </c>
      <c r="I13" s="4" t="s">
        <v>43</v>
      </c>
      <c r="J13" s="4" t="s">
        <v>81</v>
      </c>
      <c r="K13" s="4" t="s">
        <v>32</v>
      </c>
      <c r="L13" s="10" t="s">
        <v>45</v>
      </c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78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/>
      <c r="E18" s="12">
        <v>1</v>
      </c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C18+'2012년6월'!I18</f>
        <v>7</v>
      </c>
      <c r="J18" s="12">
        <f>D18+'2012년6월'!J18</f>
        <v>6</v>
      </c>
      <c r="K18" s="12">
        <f>E18+'2012년6월'!K18</f>
        <v>3</v>
      </c>
      <c r="L18" s="23">
        <f>SUM(I18:K18)</f>
        <v>16</v>
      </c>
    </row>
    <row r="19" spans="1:12" ht="21.75" customHeight="1">
      <c r="A19" s="22" t="s">
        <v>24</v>
      </c>
      <c r="B19" s="6">
        <v>6</v>
      </c>
      <c r="C19" s="12">
        <v>2</v>
      </c>
      <c r="D19" s="12">
        <v>2</v>
      </c>
      <c r="E19" s="12"/>
      <c r="F19" s="46">
        <f t="shared" si="0"/>
        <v>4</v>
      </c>
      <c r="G19" s="22" t="s">
        <v>24</v>
      </c>
      <c r="H19" s="6">
        <v>6</v>
      </c>
      <c r="I19" s="12">
        <f>C19+'2012년6월'!I19</f>
        <v>7</v>
      </c>
      <c r="J19" s="12">
        <f>D19+'2012년6월'!J19</f>
        <v>8</v>
      </c>
      <c r="K19" s="12">
        <f>E19+'2012년6월'!K19</f>
        <v>2</v>
      </c>
      <c r="L19" s="23">
        <f aca="true" t="shared" si="1" ref="L19:L32">SUM(I19:K19)</f>
        <v>17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C20+'2012년6월'!I20</f>
        <v>0</v>
      </c>
      <c r="J20" s="12">
        <f>D20+'2012년6월'!J20</f>
        <v>0</v>
      </c>
      <c r="K20" s="12">
        <f>E20+'2012년6월'!K20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>C21+'2012년6월'!I21</f>
        <v>7</v>
      </c>
      <c r="J21" s="12">
        <f>D21+'2012년6월'!J21</f>
        <v>6</v>
      </c>
      <c r="K21" s="12">
        <f>E21+'2012년6월'!K21</f>
        <v>3</v>
      </c>
      <c r="L21" s="23">
        <f t="shared" si="1"/>
        <v>16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C22+'2012년6월'!I22</f>
        <v>7</v>
      </c>
      <c r="J22" s="12">
        <f>D22+'2012년6월'!J22</f>
        <v>7</v>
      </c>
      <c r="K22" s="12">
        <f>E22+'2012년6월'!K22</f>
        <v>2</v>
      </c>
      <c r="L22" s="23">
        <f t="shared" si="1"/>
        <v>16</v>
      </c>
    </row>
    <row r="23" spans="1:12" ht="22.5">
      <c r="A23" s="22" t="s">
        <v>28</v>
      </c>
      <c r="B23" s="6">
        <v>5</v>
      </c>
      <c r="C23" s="12">
        <v>3</v>
      </c>
      <c r="D23" s="12">
        <v>1</v>
      </c>
      <c r="E23" s="12"/>
      <c r="F23" s="46">
        <f t="shared" si="0"/>
        <v>4</v>
      </c>
      <c r="G23" s="22" t="s">
        <v>28</v>
      </c>
      <c r="H23" s="6">
        <v>5</v>
      </c>
      <c r="I23" s="12">
        <f>C23+'2012년6월'!I23</f>
        <v>8</v>
      </c>
      <c r="J23" s="12">
        <f>D23+'2012년6월'!J23</f>
        <v>6</v>
      </c>
      <c r="K23" s="12">
        <f>E23+'2012년6월'!K23</f>
        <v>2</v>
      </c>
      <c r="L23" s="23">
        <f t="shared" si="1"/>
        <v>16</v>
      </c>
    </row>
    <row r="24" spans="1:12" ht="27">
      <c r="A24" s="48" t="s">
        <v>29</v>
      </c>
      <c r="B24" s="6">
        <v>5</v>
      </c>
      <c r="C24" s="12">
        <v>2</v>
      </c>
      <c r="D24" s="12">
        <v>1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C24+'2012년6월'!I24</f>
        <v>7</v>
      </c>
      <c r="J24" s="12">
        <f>D24+'2012년6월'!J24</f>
        <v>7</v>
      </c>
      <c r="K24" s="12">
        <f>E24+'2012년6월'!K24</f>
        <v>2</v>
      </c>
      <c r="L24" s="23">
        <f t="shared" si="1"/>
        <v>16</v>
      </c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C25+'2012년6월'!I25</f>
        <v>6</v>
      </c>
      <c r="J25" s="12">
        <f>D25+'2012년6월'!J25</f>
        <v>8</v>
      </c>
      <c r="K25" s="12">
        <f>E25+'2012년6월'!K25</f>
        <v>2</v>
      </c>
      <c r="L25" s="23">
        <f t="shared" si="1"/>
        <v>16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C26+'2012년6월'!I26</f>
        <v>0</v>
      </c>
      <c r="J26" s="12">
        <f>D26+'2012년6월'!J26</f>
        <v>0</v>
      </c>
      <c r="K26" s="12">
        <f>E26+'2012년6월'!K26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2</v>
      </c>
      <c r="D27" s="12">
        <v>1</v>
      </c>
      <c r="E27" s="12">
        <v>1</v>
      </c>
      <c r="F27" s="46">
        <f t="shared" si="0"/>
        <v>4</v>
      </c>
      <c r="G27" s="50" t="s">
        <v>30</v>
      </c>
      <c r="H27" s="6">
        <v>5</v>
      </c>
      <c r="I27" s="12">
        <f>C27+'2012년6월'!I27</f>
        <v>7</v>
      </c>
      <c r="J27" s="12">
        <f>D27+'2012년6월'!J27</f>
        <v>6</v>
      </c>
      <c r="K27" s="12">
        <f>E27+'2012년6월'!K27</f>
        <v>3</v>
      </c>
      <c r="L27" s="23">
        <f t="shared" si="1"/>
        <v>16</v>
      </c>
    </row>
    <row r="28" spans="1:12" ht="22.5">
      <c r="A28" s="50" t="s">
        <v>33</v>
      </c>
      <c r="B28" s="6">
        <v>5</v>
      </c>
      <c r="C28" s="12">
        <v>2</v>
      </c>
      <c r="D28" s="12">
        <v>1</v>
      </c>
      <c r="E28" s="12">
        <v>1</v>
      </c>
      <c r="F28" s="46">
        <f t="shared" si="0"/>
        <v>4</v>
      </c>
      <c r="G28" s="50" t="s">
        <v>33</v>
      </c>
      <c r="H28" s="6">
        <v>5</v>
      </c>
      <c r="I28" s="12">
        <f>C28+'2012년6월'!I28</f>
        <v>7</v>
      </c>
      <c r="J28" s="12">
        <f>D28+'2012년6월'!J28</f>
        <v>7</v>
      </c>
      <c r="K28" s="12">
        <f>E28+'2012년6월'!K28</f>
        <v>2</v>
      </c>
      <c r="L28" s="23">
        <f t="shared" si="1"/>
        <v>16</v>
      </c>
    </row>
    <row r="29" spans="1:12" ht="22.5">
      <c r="A29" s="22" t="s">
        <v>39</v>
      </c>
      <c r="B29" s="6">
        <v>4</v>
      </c>
      <c r="C29" s="12">
        <v>2</v>
      </c>
      <c r="D29" s="12">
        <v>2</v>
      </c>
      <c r="E29" s="12"/>
      <c r="F29" s="46">
        <f t="shared" si="0"/>
        <v>4</v>
      </c>
      <c r="G29" s="22" t="s">
        <v>39</v>
      </c>
      <c r="H29" s="6">
        <v>4</v>
      </c>
      <c r="I29" s="12">
        <f>C29+'2012년6월'!I29</f>
        <v>7</v>
      </c>
      <c r="J29" s="12">
        <f>D29+'2012년6월'!J29</f>
        <v>7</v>
      </c>
      <c r="K29" s="12">
        <f>E29+'2012년6월'!K29</f>
        <v>2</v>
      </c>
      <c r="L29" s="23">
        <f t="shared" si="1"/>
        <v>16</v>
      </c>
    </row>
    <row r="30" spans="1:12" ht="22.5">
      <c r="A30" s="22" t="s">
        <v>40</v>
      </c>
      <c r="B30" s="6">
        <v>4</v>
      </c>
      <c r="C30" s="12"/>
      <c r="D30" s="12">
        <v>1</v>
      </c>
      <c r="E30" s="12"/>
      <c r="F30" s="46">
        <f t="shared" si="0"/>
        <v>1</v>
      </c>
      <c r="G30" s="22" t="s">
        <v>40</v>
      </c>
      <c r="H30" s="6">
        <v>4</v>
      </c>
      <c r="I30" s="12">
        <f>C30+'2012년6월'!I30</f>
        <v>5</v>
      </c>
      <c r="J30" s="12">
        <f>D30+'2012년6월'!J30</f>
        <v>5</v>
      </c>
      <c r="K30" s="12">
        <f>E30+'2012년6월'!K30</f>
        <v>3</v>
      </c>
      <c r="L30" s="23">
        <f t="shared" si="1"/>
        <v>13</v>
      </c>
    </row>
    <row r="31" spans="1:12" ht="22.5">
      <c r="A31" s="22" t="s">
        <v>41</v>
      </c>
      <c r="B31" s="6">
        <v>4</v>
      </c>
      <c r="C31" s="12">
        <v>1</v>
      </c>
      <c r="D31" s="12">
        <v>2</v>
      </c>
      <c r="E31" s="12">
        <v>1</v>
      </c>
      <c r="F31" s="46">
        <f t="shared" si="0"/>
        <v>4</v>
      </c>
      <c r="G31" s="22" t="s">
        <v>41</v>
      </c>
      <c r="H31" s="6">
        <v>4</v>
      </c>
      <c r="I31" s="12">
        <f>C31+'2012년6월'!I31</f>
        <v>6</v>
      </c>
      <c r="J31" s="12">
        <f>D31+'2012년6월'!J31</f>
        <v>7</v>
      </c>
      <c r="K31" s="12">
        <f>E31+'2012년6월'!K31</f>
        <v>3</v>
      </c>
      <c r="L31" s="23">
        <f t="shared" si="1"/>
        <v>16</v>
      </c>
    </row>
    <row r="32" spans="1:12" ht="22.5">
      <c r="A32" s="22" t="s">
        <v>42</v>
      </c>
      <c r="B32" s="6">
        <v>4</v>
      </c>
      <c r="C32" s="12">
        <v>1</v>
      </c>
      <c r="D32" s="12">
        <v>2</v>
      </c>
      <c r="E32" s="12">
        <v>1</v>
      </c>
      <c r="F32" s="46">
        <f t="shared" si="0"/>
        <v>4</v>
      </c>
      <c r="G32" s="22" t="s">
        <v>42</v>
      </c>
      <c r="H32" s="6">
        <v>4</v>
      </c>
      <c r="I32" s="12">
        <f>C32+'2012년6월'!I32</f>
        <v>6</v>
      </c>
      <c r="J32" s="12">
        <f>D32+'2012년6월'!J32</f>
        <v>7</v>
      </c>
      <c r="K32" s="12">
        <f>E32+'2012년6월'!K32</f>
        <v>3</v>
      </c>
      <c r="L32" s="23">
        <f t="shared" si="1"/>
        <v>16</v>
      </c>
    </row>
    <row r="33" spans="1:12" ht="21" customHeight="1">
      <c r="A33" s="41"/>
      <c r="B33" s="43" t="s">
        <v>16</v>
      </c>
      <c r="C33" s="44">
        <f>SUM(C18:C32)</f>
        <v>20</v>
      </c>
      <c r="D33" s="44">
        <f>SUM(D18:D32)</f>
        <v>18</v>
      </c>
      <c r="E33" s="44">
        <f>SUM(E18:E32)</f>
        <v>6</v>
      </c>
      <c r="F33" s="45"/>
      <c r="G33" s="16"/>
      <c r="H33" s="43" t="s">
        <v>16</v>
      </c>
      <c r="I33" s="44">
        <f>SUM(I18:I32)</f>
        <v>87</v>
      </c>
      <c r="J33" s="44">
        <f>SUM(J18:J32)</f>
        <v>87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44</v>
      </c>
      <c r="D34" s="20"/>
      <c r="E34" s="20"/>
      <c r="F34" s="21"/>
      <c r="G34" s="17"/>
      <c r="H34" s="18" t="s">
        <v>20</v>
      </c>
      <c r="I34" s="19">
        <f>I33+J33+K33</f>
        <v>206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H9" sqref="H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41123</v>
      </c>
      <c r="C3" s="3">
        <v>41126</v>
      </c>
      <c r="D3" s="3">
        <v>41127</v>
      </c>
      <c r="E3" s="3">
        <v>41128</v>
      </c>
      <c r="F3" s="3">
        <v>41130</v>
      </c>
      <c r="G3" s="3">
        <v>41133</v>
      </c>
      <c r="H3" s="3">
        <v>41134</v>
      </c>
      <c r="I3" s="3">
        <v>41135</v>
      </c>
      <c r="J3" s="3">
        <v>41137</v>
      </c>
      <c r="K3" s="3">
        <v>41140</v>
      </c>
      <c r="L3" s="3">
        <v>41141</v>
      </c>
    </row>
    <row r="4" spans="1:12" ht="33" customHeight="1">
      <c r="A4" s="5" t="s">
        <v>3</v>
      </c>
      <c r="B4" s="39" t="s">
        <v>6</v>
      </c>
      <c r="C4" s="39" t="s">
        <v>4</v>
      </c>
      <c r="D4" s="39" t="s">
        <v>5</v>
      </c>
      <c r="E4" s="39" t="s">
        <v>0</v>
      </c>
      <c r="F4" s="39" t="s">
        <v>6</v>
      </c>
      <c r="G4" s="39" t="s">
        <v>4</v>
      </c>
      <c r="H4" s="39" t="s">
        <v>5</v>
      </c>
      <c r="I4" s="39" t="s">
        <v>0</v>
      </c>
      <c r="J4" s="53" t="s">
        <v>6</v>
      </c>
      <c r="K4" s="39" t="s">
        <v>4</v>
      </c>
      <c r="L4" s="39" t="s">
        <v>5</v>
      </c>
    </row>
    <row r="5" spans="1:12" ht="33" customHeight="1">
      <c r="A5" s="7" t="s">
        <v>7</v>
      </c>
      <c r="B5" s="34" t="s">
        <v>8</v>
      </c>
      <c r="C5" s="34" t="s">
        <v>1</v>
      </c>
      <c r="D5" s="34" t="s">
        <v>1</v>
      </c>
      <c r="E5" s="34" t="s">
        <v>8</v>
      </c>
      <c r="F5" s="34" t="s">
        <v>8</v>
      </c>
      <c r="G5" s="34" t="s">
        <v>1</v>
      </c>
      <c r="H5" s="34" t="s">
        <v>1</v>
      </c>
      <c r="I5" s="34" t="s">
        <v>8</v>
      </c>
      <c r="J5" s="34" t="s">
        <v>8</v>
      </c>
      <c r="K5" s="34" t="s">
        <v>1</v>
      </c>
      <c r="L5" s="34" t="s">
        <v>1</v>
      </c>
    </row>
    <row r="6" spans="1:12" ht="33" customHeight="1">
      <c r="A6" s="1" t="s">
        <v>14</v>
      </c>
      <c r="B6" s="4" t="s">
        <v>34</v>
      </c>
      <c r="C6" s="4" t="s">
        <v>35</v>
      </c>
      <c r="D6" s="4" t="s">
        <v>13</v>
      </c>
      <c r="E6" s="10" t="s">
        <v>38</v>
      </c>
      <c r="F6" s="4" t="s">
        <v>31</v>
      </c>
      <c r="G6" s="4" t="s">
        <v>9</v>
      </c>
      <c r="H6" s="4" t="s">
        <v>11</v>
      </c>
      <c r="I6" s="10" t="s">
        <v>13</v>
      </c>
      <c r="J6" s="4" t="s">
        <v>35</v>
      </c>
      <c r="K6" s="4" t="s">
        <v>10</v>
      </c>
      <c r="L6" s="10" t="s">
        <v>38</v>
      </c>
    </row>
    <row r="7" spans="1:12" ht="33" customHeight="1">
      <c r="A7" s="1" t="s">
        <v>15</v>
      </c>
      <c r="B7" s="10" t="s">
        <v>9</v>
      </c>
      <c r="C7" s="4" t="s">
        <v>45</v>
      </c>
      <c r="D7" s="4" t="s">
        <v>46</v>
      </c>
      <c r="E7" s="4" t="s">
        <v>10</v>
      </c>
      <c r="F7" s="4" t="s">
        <v>44</v>
      </c>
      <c r="G7" s="4" t="s">
        <v>43</v>
      </c>
      <c r="H7" s="10" t="s">
        <v>31</v>
      </c>
      <c r="I7" s="10" t="s">
        <v>46</v>
      </c>
      <c r="J7" s="4" t="s">
        <v>43</v>
      </c>
      <c r="K7" s="4" t="s">
        <v>44</v>
      </c>
      <c r="L7" s="10" t="s">
        <v>34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41142</v>
      </c>
      <c r="C9" s="2">
        <v>41144</v>
      </c>
      <c r="D9" s="3">
        <v>41147</v>
      </c>
      <c r="E9" s="3">
        <v>41148</v>
      </c>
      <c r="F9" s="3">
        <v>41149</v>
      </c>
      <c r="G9" s="3">
        <v>41151</v>
      </c>
      <c r="H9" s="3"/>
      <c r="I9" s="39"/>
      <c r="J9" s="39"/>
      <c r="K9" s="39"/>
      <c r="L9" s="3"/>
    </row>
    <row r="10" spans="1:12" ht="33" customHeight="1">
      <c r="A10" s="5" t="s">
        <v>3</v>
      </c>
      <c r="B10" s="39" t="s">
        <v>0</v>
      </c>
      <c r="C10" s="39" t="s">
        <v>6</v>
      </c>
      <c r="D10" s="39" t="s">
        <v>4</v>
      </c>
      <c r="E10" s="39" t="s">
        <v>5</v>
      </c>
      <c r="F10" s="39" t="s">
        <v>0</v>
      </c>
      <c r="G10" s="39" t="s">
        <v>6</v>
      </c>
      <c r="H10" s="39"/>
      <c r="I10" s="34"/>
      <c r="J10" s="34"/>
      <c r="K10" s="34"/>
      <c r="L10" s="39"/>
    </row>
    <row r="11" spans="1:12" ht="33" customHeight="1">
      <c r="A11" s="7" t="s">
        <v>7</v>
      </c>
      <c r="B11" s="34" t="s">
        <v>8</v>
      </c>
      <c r="C11" s="34" t="s">
        <v>8</v>
      </c>
      <c r="D11" s="34" t="s">
        <v>1</v>
      </c>
      <c r="E11" s="34" t="s">
        <v>1</v>
      </c>
      <c r="F11" s="34" t="s">
        <v>8</v>
      </c>
      <c r="G11" s="34" t="s">
        <v>8</v>
      </c>
      <c r="H11" s="34"/>
      <c r="I11" s="34"/>
      <c r="J11" s="34"/>
      <c r="K11" s="34"/>
      <c r="L11" s="34"/>
    </row>
    <row r="12" spans="1:12" ht="33" customHeight="1">
      <c r="A12" s="1" t="s">
        <v>14</v>
      </c>
      <c r="B12" s="4" t="s">
        <v>11</v>
      </c>
      <c r="C12" s="4" t="s">
        <v>9</v>
      </c>
      <c r="D12" s="4" t="s">
        <v>35</v>
      </c>
      <c r="E12" s="4" t="s">
        <v>11</v>
      </c>
      <c r="F12" s="4" t="s">
        <v>34</v>
      </c>
      <c r="G12" s="4" t="s">
        <v>31</v>
      </c>
      <c r="H12" s="10"/>
      <c r="I12" s="4"/>
      <c r="J12" s="4"/>
      <c r="K12" s="4"/>
      <c r="L12" s="4"/>
    </row>
    <row r="13" spans="1:12" ht="33" customHeight="1">
      <c r="A13" s="1" t="s">
        <v>15</v>
      </c>
      <c r="B13" s="10" t="s">
        <v>45</v>
      </c>
      <c r="C13" s="4" t="s">
        <v>13</v>
      </c>
      <c r="D13" s="4" t="s">
        <v>85</v>
      </c>
      <c r="E13" s="4" t="s">
        <v>45</v>
      </c>
      <c r="F13" s="4" t="s">
        <v>38</v>
      </c>
      <c r="G13" s="10" t="s">
        <v>32</v>
      </c>
      <c r="H13" s="10"/>
      <c r="I13" s="4"/>
      <c r="J13" s="4"/>
      <c r="K13" s="4"/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84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2</v>
      </c>
      <c r="D18" s="12">
        <v>1</v>
      </c>
      <c r="E18" s="12"/>
      <c r="F18" s="46">
        <f aca="true" t="shared" si="0" ref="F18:F32">SUM(C18:E18)</f>
        <v>3</v>
      </c>
      <c r="G18" s="22" t="s">
        <v>23</v>
      </c>
      <c r="H18" s="6">
        <v>6</v>
      </c>
      <c r="I18" s="12">
        <f>C18+'2012년7월'!I18</f>
        <v>9</v>
      </c>
      <c r="J18" s="12">
        <f>D18+'2012년7월'!J18</f>
        <v>7</v>
      </c>
      <c r="K18" s="12">
        <f>E18+'2012년7월'!K18</f>
        <v>3</v>
      </c>
      <c r="L18" s="23">
        <f>SUM(I18:K18)</f>
        <v>19</v>
      </c>
    </row>
    <row r="19" spans="1:12" ht="21.75" customHeight="1">
      <c r="A19" s="22" t="s">
        <v>24</v>
      </c>
      <c r="B19" s="6">
        <v>6</v>
      </c>
      <c r="C19" s="12">
        <v>1</v>
      </c>
      <c r="D19" s="12">
        <v>1</v>
      </c>
      <c r="E19" s="12"/>
      <c r="F19" s="46">
        <f t="shared" si="0"/>
        <v>2</v>
      </c>
      <c r="G19" s="22" t="s">
        <v>24</v>
      </c>
      <c r="H19" s="6">
        <v>6</v>
      </c>
      <c r="I19" s="12">
        <f>C19+'2012년7월'!I19</f>
        <v>8</v>
      </c>
      <c r="J19" s="12">
        <f>D19+'2012년7월'!J19</f>
        <v>9</v>
      </c>
      <c r="K19" s="12">
        <f>E19+'2012년7월'!K19</f>
        <v>2</v>
      </c>
      <c r="L19" s="23">
        <f aca="true" t="shared" si="1" ref="L19:L32">SUM(I19:K19)</f>
        <v>19</v>
      </c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>C20+'2012년7월'!I20</f>
        <v>0</v>
      </c>
      <c r="J20" s="12">
        <f>D20+'2012년7월'!J20</f>
        <v>0</v>
      </c>
      <c r="K20" s="12">
        <f>E20+'2012년7월'!K20</f>
        <v>0</v>
      </c>
      <c r="L20" s="23">
        <f t="shared" si="1"/>
        <v>0</v>
      </c>
    </row>
    <row r="21" spans="1:12" ht="25.5" customHeight="1">
      <c r="A21" s="22" t="s">
        <v>26</v>
      </c>
      <c r="B21" s="6">
        <v>6</v>
      </c>
      <c r="C21" s="12">
        <v>1</v>
      </c>
      <c r="D21" s="12">
        <v>2</v>
      </c>
      <c r="E21" s="12"/>
      <c r="F21" s="46">
        <f t="shared" si="0"/>
        <v>3</v>
      </c>
      <c r="G21" s="22" t="s">
        <v>26</v>
      </c>
      <c r="H21" s="6">
        <v>6</v>
      </c>
      <c r="I21" s="12">
        <f>C21+'2012년7월'!I21</f>
        <v>8</v>
      </c>
      <c r="J21" s="12">
        <f>D21+'2012년7월'!J21</f>
        <v>8</v>
      </c>
      <c r="K21" s="12">
        <f>E21+'2012년7월'!K21</f>
        <v>3</v>
      </c>
      <c r="L21" s="23">
        <f t="shared" si="1"/>
        <v>19</v>
      </c>
    </row>
    <row r="22" spans="1:12" ht="22.5">
      <c r="A22" s="22" t="s">
        <v>27</v>
      </c>
      <c r="B22" s="6">
        <v>6</v>
      </c>
      <c r="C22" s="12">
        <v>1</v>
      </c>
      <c r="D22" s="12">
        <v>2</v>
      </c>
      <c r="E22" s="12"/>
      <c r="F22" s="46">
        <f t="shared" si="0"/>
        <v>3</v>
      </c>
      <c r="G22" s="22" t="s">
        <v>27</v>
      </c>
      <c r="H22" s="6">
        <v>6</v>
      </c>
      <c r="I22" s="12">
        <f>C22+'2012년7월'!I22</f>
        <v>8</v>
      </c>
      <c r="J22" s="12">
        <f>D22+'2012년7월'!J22</f>
        <v>9</v>
      </c>
      <c r="K22" s="12">
        <f>E22+'2012년7월'!K22</f>
        <v>2</v>
      </c>
      <c r="L22" s="23">
        <f t="shared" si="1"/>
        <v>19</v>
      </c>
    </row>
    <row r="23" spans="1:12" ht="22.5">
      <c r="A23" s="22" t="s">
        <v>28</v>
      </c>
      <c r="B23" s="6">
        <v>5</v>
      </c>
      <c r="C23" s="12">
        <v>1</v>
      </c>
      <c r="D23" s="12">
        <v>1</v>
      </c>
      <c r="E23" s="12"/>
      <c r="F23" s="46">
        <f t="shared" si="0"/>
        <v>2</v>
      </c>
      <c r="G23" s="22" t="s">
        <v>28</v>
      </c>
      <c r="H23" s="6">
        <v>5</v>
      </c>
      <c r="I23" s="12">
        <f>C23+'2012년7월'!I23</f>
        <v>9</v>
      </c>
      <c r="J23" s="12">
        <f>D23+'2012년7월'!J23</f>
        <v>7</v>
      </c>
      <c r="K23" s="12">
        <f>E23+'2012년7월'!K23</f>
        <v>2</v>
      </c>
      <c r="L23" s="23">
        <f t="shared" si="1"/>
        <v>18</v>
      </c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>C24+'2012년7월'!I24</f>
        <v>8</v>
      </c>
      <c r="J24" s="12">
        <f>D24+'2012년7월'!J24</f>
        <v>9</v>
      </c>
      <c r="K24" s="12">
        <f>E24+'2012년7월'!K24</f>
        <v>2</v>
      </c>
      <c r="L24" s="23">
        <f t="shared" si="1"/>
        <v>19</v>
      </c>
    </row>
    <row r="25" spans="1:12" ht="21.75" customHeight="1">
      <c r="A25" s="50" t="s">
        <v>36</v>
      </c>
      <c r="B25" s="6">
        <v>5</v>
      </c>
      <c r="C25" s="12">
        <v>2</v>
      </c>
      <c r="D25" s="12">
        <v>1</v>
      </c>
      <c r="E25" s="12"/>
      <c r="F25" s="46">
        <f t="shared" si="0"/>
        <v>3</v>
      </c>
      <c r="G25" s="50" t="s">
        <v>36</v>
      </c>
      <c r="H25" s="6">
        <v>5</v>
      </c>
      <c r="I25" s="12">
        <f>C25+'2012년7월'!I25</f>
        <v>8</v>
      </c>
      <c r="J25" s="12">
        <f>D25+'2012년7월'!J25</f>
        <v>9</v>
      </c>
      <c r="K25" s="12">
        <f>E25+'2012년7월'!K25</f>
        <v>2</v>
      </c>
      <c r="L25" s="23">
        <f t="shared" si="1"/>
        <v>19</v>
      </c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>C26+'2012년7월'!I26</f>
        <v>0</v>
      </c>
      <c r="J26" s="12">
        <f>D26+'2012년7월'!J26</f>
        <v>0</v>
      </c>
      <c r="K26" s="12">
        <f>E26+'2012년7월'!K26</f>
        <v>0</v>
      </c>
      <c r="L26" s="23">
        <f t="shared" si="1"/>
        <v>0</v>
      </c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>C27+'2012년7월'!I27</f>
        <v>8</v>
      </c>
      <c r="J27" s="12">
        <f>D27+'2012년7월'!J27</f>
        <v>8</v>
      </c>
      <c r="K27" s="12">
        <f>E27+'2012년7월'!K27</f>
        <v>3</v>
      </c>
      <c r="L27" s="23">
        <f t="shared" si="1"/>
        <v>19</v>
      </c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>C28+'2012년7월'!I28</f>
        <v>8</v>
      </c>
      <c r="J28" s="12">
        <f>D28+'2012년7월'!J28</f>
        <v>9</v>
      </c>
      <c r="K28" s="12">
        <f>E28+'2012년7월'!K28</f>
        <v>2</v>
      </c>
      <c r="L28" s="23">
        <f t="shared" si="1"/>
        <v>19</v>
      </c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/>
      <c r="F29" s="46">
        <f t="shared" si="0"/>
        <v>2</v>
      </c>
      <c r="G29" s="22" t="s">
        <v>39</v>
      </c>
      <c r="H29" s="6">
        <v>4</v>
      </c>
      <c r="I29" s="12">
        <f>C29+'2012년7월'!I29</f>
        <v>8</v>
      </c>
      <c r="J29" s="12">
        <f>D29+'2012년7월'!J29</f>
        <v>8</v>
      </c>
      <c r="K29" s="12">
        <f>E29+'2012년7월'!K29</f>
        <v>2</v>
      </c>
      <c r="L29" s="23">
        <f t="shared" si="1"/>
        <v>18</v>
      </c>
    </row>
    <row r="30" spans="1:12" ht="22.5">
      <c r="A30" s="22" t="s">
        <v>40</v>
      </c>
      <c r="B30" s="6">
        <v>4</v>
      </c>
      <c r="C30" s="12">
        <v>2</v>
      </c>
      <c r="D30" s="12">
        <v>1</v>
      </c>
      <c r="E30" s="12"/>
      <c r="F30" s="46">
        <f t="shared" si="0"/>
        <v>3</v>
      </c>
      <c r="G30" s="22" t="s">
        <v>40</v>
      </c>
      <c r="H30" s="6">
        <v>4</v>
      </c>
      <c r="I30" s="12">
        <f>C30+'2012년7월'!I30</f>
        <v>7</v>
      </c>
      <c r="J30" s="12">
        <f>D30+'2012년7월'!J30</f>
        <v>6</v>
      </c>
      <c r="K30" s="12">
        <f>E30+'2012년7월'!K30</f>
        <v>3</v>
      </c>
      <c r="L30" s="23">
        <f t="shared" si="1"/>
        <v>16</v>
      </c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/>
      <c r="F31" s="46">
        <f t="shared" si="0"/>
        <v>2</v>
      </c>
      <c r="G31" s="22" t="s">
        <v>41</v>
      </c>
      <c r="H31" s="6">
        <v>4</v>
      </c>
      <c r="I31" s="12">
        <f>C31+'2012년7월'!I31</f>
        <v>7</v>
      </c>
      <c r="J31" s="12">
        <f>D31+'2012년7월'!J31</f>
        <v>8</v>
      </c>
      <c r="K31" s="12">
        <f>E31+'2012년7월'!K31</f>
        <v>3</v>
      </c>
      <c r="L31" s="23">
        <f t="shared" si="1"/>
        <v>18</v>
      </c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/>
      <c r="F32" s="46">
        <f t="shared" si="0"/>
        <v>2</v>
      </c>
      <c r="G32" s="22" t="s">
        <v>42</v>
      </c>
      <c r="H32" s="6">
        <v>4</v>
      </c>
      <c r="I32" s="12">
        <f>C32+'2012년7월'!I32</f>
        <v>7</v>
      </c>
      <c r="J32" s="12">
        <f>D32+'2012년7월'!J32</f>
        <v>8</v>
      </c>
      <c r="K32" s="12">
        <f>E32+'2012년7월'!K32</f>
        <v>3</v>
      </c>
      <c r="L32" s="23">
        <f t="shared" si="1"/>
        <v>18</v>
      </c>
    </row>
    <row r="33" spans="1:12" ht="21" customHeight="1">
      <c r="A33" s="41"/>
      <c r="B33" s="43" t="s">
        <v>16</v>
      </c>
      <c r="C33" s="44">
        <f>SUM(C18:C32)</f>
        <v>16</v>
      </c>
      <c r="D33" s="44">
        <f>SUM(D18:D32)</f>
        <v>18</v>
      </c>
      <c r="E33" s="44">
        <f>SUM(E18:E32)</f>
        <v>0</v>
      </c>
      <c r="F33" s="45"/>
      <c r="G33" s="16"/>
      <c r="H33" s="43" t="s">
        <v>16</v>
      </c>
      <c r="I33" s="44">
        <f>SUM(I18:I32)</f>
        <v>103</v>
      </c>
      <c r="J33" s="44">
        <f>SUM(J18:J32)</f>
        <v>105</v>
      </c>
      <c r="K33" s="44">
        <f>SUM(K18:K32)</f>
        <v>32</v>
      </c>
      <c r="L33" s="45"/>
    </row>
    <row r="34" spans="1:12" ht="21" customHeight="1" thickBot="1">
      <c r="A34" s="42"/>
      <c r="B34" s="18" t="s">
        <v>20</v>
      </c>
      <c r="C34" s="19">
        <f>C33+D33+E33</f>
        <v>34</v>
      </c>
      <c r="D34" s="20"/>
      <c r="E34" s="20"/>
      <c r="F34" s="21"/>
      <c r="G34" s="17"/>
      <c r="H34" s="18" t="s">
        <v>20</v>
      </c>
      <c r="I34" s="19">
        <f>I33+J33+K33</f>
        <v>240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거창군</cp:lastModifiedBy>
  <cp:lastPrinted>2012-07-21T07:12:51Z</cp:lastPrinted>
  <dcterms:created xsi:type="dcterms:W3CDTF">2009-09-22T11:33:23Z</dcterms:created>
  <dcterms:modified xsi:type="dcterms:W3CDTF">2012-07-21T07:14:18Z</dcterms:modified>
  <cp:category/>
  <cp:version/>
  <cp:contentType/>
  <cp:contentStatus/>
</cp:coreProperties>
</file>