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4" activeTab="10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2012년8월" sheetId="6" r:id="rId6"/>
    <sheet name="2012년9월" sheetId="7" r:id="rId7"/>
    <sheet name="2012년10월" sheetId="8" r:id="rId8"/>
    <sheet name="2012년11월" sheetId="9" r:id="rId9"/>
    <sheet name="2012년12월" sheetId="10" r:id="rId10"/>
    <sheet name="2013년1월 " sheetId="11" r:id="rId11"/>
    <sheet name="Sheet2" sheetId="12" r:id="rId12"/>
    <sheet name="Sheet3" sheetId="13" r:id="rId13"/>
    <sheet name="Sheet4" sheetId="14" r:id="rId14"/>
    <sheet name="Sheet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10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1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<sst xmlns="http://schemas.openxmlformats.org/spreadsheetml/2006/main" count="1577" uniqueCount="139">
  <si>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</si>
  <si>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</si>
  <si>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</si>
  <si>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</si>
  <si>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</si>
  <si>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</si>
  <si>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</si>
  <si>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</si>
  <si>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</si>
  <si>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</si>
  <si>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</si>
  <si>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</si>
  <si>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</si>
  <si>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</si>
  <si>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</si>
  <si>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</si>
  <si>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</si>
  <si>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</si>
  <si>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</si>
  <si>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</si>
  <si>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</si>
  <si>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</si>
  <si>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</si>
  <si>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</si>
  <si>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</si>
  <si>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</si>
  <si>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</si>
  <si>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</si>
  <si>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</si>
  <si>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</si>
  <si>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</si>
  <si>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</si>
  <si>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</si>
  <si>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</si>
  <si>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</si>
  <si>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</si>
  <si>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</si>
  <si>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</si>
  <si>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</si>
  <si>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</si>
  <si>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</si>
  <si>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</si>
  <si>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</si>
  <si>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</si>
  <si>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</si>
  <si>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</si>
  <si>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</si>
  <si>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</si>
  <si>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</si>
  <si>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</si>
  <si>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</si>
  <si>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</si>
  <si>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</si>
  <si>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</si>
  <si>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</si>
  <si>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</si>
  <si>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</si>
  <si>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</si>
  <si>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</si>
  <si>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</si>
  <si>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</si>
  <si>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</si>
  <si>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</si>
  <si>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</si>
  <si>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</si>
  <si>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</si>
  <si>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</si>
  <si>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</si>
  <si>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</si>
  <si>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</si>
  <si>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</si>
  <si>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</si>
  <si>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</si>
  <si>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</si>
  <si>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</si>
  <si>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</si>
  <si>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</si>
  <si>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</si>
  <si>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</si>
  <si>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</si>
  <si>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</si>
  <si>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</si>
  <si>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</si>
  <si>
    <t>2012년도 8월 복사 일정표 (초등부)</t>
  </si>
  <si>
    <t>2012년 8월 복사 내역</t>
  </si>
  <si>
    <t>김우진</t>
  </si>
  <si>
    <t>2012년도 9월 복사 일정표 (초등부)</t>
  </si>
  <si>
    <t>2012년 9월 복사 내역</t>
  </si>
  <si>
    <t>박나현</t>
  </si>
  <si>
    <t>노가은</t>
  </si>
  <si>
    <t>이건희
(세레자 요한)</t>
  </si>
  <si>
    <t>이재민
(대건안드레아)</t>
  </si>
  <si>
    <t>이진영
(라파엘)</t>
  </si>
  <si>
    <t>조성원
(알비노)</t>
  </si>
  <si>
    <t>김동우
(요셉)</t>
  </si>
  <si>
    <t>이준명
(필레몬)</t>
  </si>
  <si>
    <t>2012년 10월 복사 내역</t>
  </si>
  <si>
    <t>2012년도 10월 복사 일정표 (초등부)</t>
  </si>
  <si>
    <t>김우진</t>
  </si>
  <si>
    <t>이건희</t>
  </si>
  <si>
    <t>이재민</t>
  </si>
  <si>
    <t>이진영</t>
  </si>
  <si>
    <t>조성원</t>
  </si>
  <si>
    <t>이석희
(그레고리오)</t>
  </si>
  <si>
    <t>김동우</t>
  </si>
  <si>
    <t>이준명</t>
  </si>
  <si>
    <t>2012년도 11월 복사 일정표 (초등부)</t>
  </si>
  <si>
    <t>오전6시</t>
  </si>
  <si>
    <t>오후7시30분</t>
  </si>
  <si>
    <t>2012년 11월 복사 내역</t>
  </si>
  <si>
    <t>백수현</t>
  </si>
  <si>
    <t>유헌목</t>
  </si>
  <si>
    <t>노가은</t>
  </si>
  <si>
    <t>조동민</t>
  </si>
  <si>
    <t>2012년 12월 복사 내역</t>
  </si>
  <si>
    <t>화요일</t>
  </si>
  <si>
    <t>이석희</t>
  </si>
  <si>
    <t>조동민</t>
  </si>
  <si>
    <t>백수현</t>
  </si>
  <si>
    <t>조동민</t>
  </si>
  <si>
    <t>김소연</t>
  </si>
  <si>
    <t>박나현</t>
  </si>
  <si>
    <t>조성원</t>
  </si>
  <si>
    <t>김동우</t>
  </si>
  <si>
    <t>조윤성</t>
  </si>
  <si>
    <t>이석희</t>
  </si>
  <si>
    <t>이건희</t>
  </si>
  <si>
    <t>김우진</t>
  </si>
  <si>
    <t>2013년도 1월 복사 일정표 (초등부)</t>
  </si>
  <si>
    <t>2013년 1월 복사 내역</t>
  </si>
  <si>
    <t>유헌목</t>
  </si>
  <si>
    <t>김우진</t>
  </si>
  <si>
    <t>이준명</t>
  </si>
  <si>
    <t>이민엽</t>
  </si>
  <si>
    <t>조윤성</t>
  </si>
  <si>
    <t>이석희</t>
  </si>
  <si>
    <t>노가은</t>
  </si>
  <si>
    <t>윤동영</t>
  </si>
  <si>
    <t>김동우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</si>
</sst>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3" fillId="0" borderId="21" xfId="48" applyFont="1" applyFill="1" applyBorder="1" applyAlignment="1">
      <alignment vertical="center"/>
    </xf>
    <xf numFmtId="0" fontId="11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41" fontId="3" fillId="18" borderId="10" xfId="48" applyFont="1" applyFill="1" applyBorder="1" applyAlignment="1">
      <alignment vertical="center"/>
    </xf>
    <xf numFmtId="41" fontId="3" fillId="18" borderId="19" xfId="48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41" fontId="3" fillId="40" borderId="10" xfId="48" applyFont="1" applyFill="1" applyBorder="1" applyAlignment="1">
      <alignment vertical="center"/>
    </xf>
    <xf numFmtId="41" fontId="3" fillId="40" borderId="19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47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N7" sqref="N7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128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41244</v>
      </c>
      <c r="C3" s="3">
        <v>41245</v>
      </c>
      <c r="D3" s="3">
        <v>41246</v>
      </c>
      <c r="E3" s="3">
        <v>41247</v>
      </c>
      <c r="F3" s="3">
        <v>41249</v>
      </c>
      <c r="G3" s="3">
        <v>41251</v>
      </c>
      <c r="H3" s="3">
        <v>41252</v>
      </c>
      <c r="I3" s="3">
        <v>41253</v>
      </c>
      <c r="J3" s="3">
        <v>41254</v>
      </c>
      <c r="K3" s="3">
        <v>41256</v>
      </c>
      <c r="L3" s="3">
        <v>41258</v>
      </c>
    </row>
    <row r="4" spans="1:12" ht="33" customHeight="1">
      <c r="A4" s="5" t="s">
        <v>3</v>
      </c>
      <c r="B4" s="53" t="s">
        <v>12</v>
      </c>
      <c r="C4" s="39" t="s">
        <v>4</v>
      </c>
      <c r="D4" s="53" t="s">
        <v>5</v>
      </c>
      <c r="E4" s="39" t="s">
        <v>115</v>
      </c>
      <c r="F4" s="39" t="s">
        <v>6</v>
      </c>
      <c r="G4" s="53" t="s">
        <v>12</v>
      </c>
      <c r="H4" s="39" t="s">
        <v>4</v>
      </c>
      <c r="I4" s="53" t="s">
        <v>5</v>
      </c>
      <c r="J4" s="39" t="s">
        <v>115</v>
      </c>
      <c r="K4" s="39" t="s">
        <v>6</v>
      </c>
      <c r="L4" s="53" t="s">
        <v>12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50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35</v>
      </c>
      <c r="C6" s="4" t="s">
        <v>10</v>
      </c>
      <c r="D6" s="4" t="s">
        <v>9</v>
      </c>
      <c r="E6" s="10" t="s">
        <v>11</v>
      </c>
      <c r="F6" s="4" t="s">
        <v>10</v>
      </c>
      <c r="G6" s="4" t="s">
        <v>116</v>
      </c>
      <c r="H6" s="4" t="s">
        <v>118</v>
      </c>
      <c r="I6" s="10" t="s">
        <v>31</v>
      </c>
      <c r="J6" s="4" t="s">
        <v>124</v>
      </c>
      <c r="K6" s="4" t="s">
        <v>118</v>
      </c>
      <c r="L6" s="10" t="s">
        <v>38</v>
      </c>
    </row>
    <row r="7" spans="1:12" ht="33" customHeight="1">
      <c r="A7" s="1" t="s">
        <v>15</v>
      </c>
      <c r="B7" s="10" t="s">
        <v>117</v>
      </c>
      <c r="C7" s="4" t="s">
        <v>100</v>
      </c>
      <c r="D7" s="4" t="s">
        <v>122</v>
      </c>
      <c r="E7" s="4" t="s">
        <v>105</v>
      </c>
      <c r="F7" s="4" t="s">
        <v>100</v>
      </c>
      <c r="G7" s="4" t="s">
        <v>32</v>
      </c>
      <c r="H7" s="10" t="s">
        <v>123</v>
      </c>
      <c r="I7" s="10" t="s">
        <v>99</v>
      </c>
      <c r="J7" s="4" t="s">
        <v>38</v>
      </c>
      <c r="K7" s="4" t="s">
        <v>43</v>
      </c>
      <c r="L7" s="10" t="s">
        <v>99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41259</v>
      </c>
      <c r="C9" s="2">
        <v>41260</v>
      </c>
      <c r="D9" s="3">
        <v>41261</v>
      </c>
      <c r="E9" s="3">
        <v>41263</v>
      </c>
      <c r="F9" s="3">
        <v>41266</v>
      </c>
      <c r="G9" s="3">
        <v>41267</v>
      </c>
      <c r="H9" s="3">
        <v>41270</v>
      </c>
      <c r="I9" s="3">
        <v>41273</v>
      </c>
      <c r="J9" s="3">
        <v>41274</v>
      </c>
      <c r="K9" s="3"/>
      <c r="L9" s="3"/>
    </row>
    <row r="10" spans="1:12" ht="33" customHeight="1">
      <c r="A10" s="5" t="s">
        <v>3</v>
      </c>
      <c r="B10" s="39" t="s">
        <v>4</v>
      </c>
      <c r="C10" s="53" t="s">
        <v>5</v>
      </c>
      <c r="D10" s="39" t="s">
        <v>115</v>
      </c>
      <c r="E10" s="39" t="s">
        <v>6</v>
      </c>
      <c r="F10" s="39" t="s">
        <v>4</v>
      </c>
      <c r="G10" s="53" t="s">
        <v>5</v>
      </c>
      <c r="H10" s="39" t="s">
        <v>6</v>
      </c>
      <c r="I10" s="39" t="s">
        <v>4</v>
      </c>
      <c r="J10" s="53" t="s">
        <v>5</v>
      </c>
      <c r="K10" s="39"/>
      <c r="L10" s="39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1</v>
      </c>
      <c r="G11" s="34" t="s">
        <v>1</v>
      </c>
      <c r="H11" s="34" t="s">
        <v>8</v>
      </c>
      <c r="I11" s="34" t="s">
        <v>1</v>
      </c>
      <c r="J11" s="34" t="s">
        <v>1</v>
      </c>
      <c r="K11" s="34"/>
      <c r="L11" s="34"/>
    </row>
    <row r="12" spans="1:12" ht="33" customHeight="1">
      <c r="A12" s="1" t="s">
        <v>14</v>
      </c>
      <c r="B12" s="4" t="s">
        <v>35</v>
      </c>
      <c r="C12" s="4" t="s">
        <v>34</v>
      </c>
      <c r="D12" s="4" t="s">
        <v>125</v>
      </c>
      <c r="E12" s="4" t="s">
        <v>46</v>
      </c>
      <c r="F12" s="4" t="s">
        <v>38</v>
      </c>
      <c r="G12" s="4" t="s">
        <v>119</v>
      </c>
      <c r="H12" s="4" t="s">
        <v>34</v>
      </c>
      <c r="I12" s="4" t="s">
        <v>120</v>
      </c>
      <c r="J12" s="4" t="s">
        <v>121</v>
      </c>
      <c r="K12" s="4"/>
      <c r="L12" s="4"/>
    </row>
    <row r="13" spans="1:12" ht="33" customHeight="1">
      <c r="A13" s="1" t="s">
        <v>15</v>
      </c>
      <c r="B13" s="10" t="s">
        <v>105</v>
      </c>
      <c r="C13" s="4" t="s">
        <v>32</v>
      </c>
      <c r="D13" s="4" t="s">
        <v>126</v>
      </c>
      <c r="E13" s="4" t="s">
        <v>102</v>
      </c>
      <c r="F13" s="4" t="s">
        <v>100</v>
      </c>
      <c r="G13" s="10" t="s">
        <v>11</v>
      </c>
      <c r="H13" s="4" t="s">
        <v>127</v>
      </c>
      <c r="I13" s="4" t="s">
        <v>102</v>
      </c>
      <c r="J13" s="4" t="s">
        <v>104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114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/>
      <c r="F18" s="46">
        <f aca="true" t="shared" si="0" ref="F18:F37">SUM(C18:E18)</f>
        <v>2</v>
      </c>
      <c r="G18" s="22" t="s">
        <v>23</v>
      </c>
      <c r="H18" s="6">
        <v>6</v>
      </c>
      <c r="I18" s="12">
        <f>C18+'2012년11월'!I18</f>
        <v>13</v>
      </c>
      <c r="J18" s="12">
        <f>D18+'2012년11월'!J18</f>
        <v>12</v>
      </c>
      <c r="K18" s="12">
        <f>E18+'2012년11월'!K18</f>
        <v>5</v>
      </c>
      <c r="L18" s="23">
        <f>SUM(I18:K18)</f>
        <v>30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C19+'2012년11월'!I19</f>
        <v>12</v>
      </c>
      <c r="J19" s="12">
        <f>D19+'2012년11월'!J19</f>
        <v>13</v>
      </c>
      <c r="K19" s="12">
        <f>E19+'2012년11월'!K19</f>
        <v>5</v>
      </c>
      <c r="L19" s="23">
        <f aca="true" t="shared" si="1" ref="L19:L37">SUM(I19:K19)</f>
        <v>30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C20+'2012년11월'!I20</f>
        <v>0</v>
      </c>
      <c r="J20" s="12">
        <f>D20+'2012년11월'!J20</f>
        <v>0</v>
      </c>
      <c r="K20" s="12">
        <f>E20+'2012년11월'!K20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/>
      <c r="F21" s="46">
        <f t="shared" si="0"/>
        <v>2</v>
      </c>
      <c r="G21" s="22" t="s">
        <v>26</v>
      </c>
      <c r="H21" s="6">
        <v>6</v>
      </c>
      <c r="I21" s="12">
        <f>C21+'2012년11월'!I21</f>
        <v>12</v>
      </c>
      <c r="J21" s="12">
        <f>D21+'2012년11월'!J21</f>
        <v>13</v>
      </c>
      <c r="K21" s="12">
        <f>E21+'2012년11월'!K21</f>
        <v>5</v>
      </c>
      <c r="L21" s="23">
        <f t="shared" si="1"/>
        <v>30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C22+'2012년11월'!I22</f>
        <v>12</v>
      </c>
      <c r="J22" s="12">
        <f>D22+'2012년11월'!J22</f>
        <v>12</v>
      </c>
      <c r="K22" s="12">
        <f>E22+'2012년11월'!K22</f>
        <v>5</v>
      </c>
      <c r="L22" s="23">
        <f t="shared" si="1"/>
        <v>29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C23+'2012년11월'!I23</f>
        <v>13</v>
      </c>
      <c r="J23" s="12">
        <f>D23+'2012년11월'!J23</f>
        <v>12</v>
      </c>
      <c r="K23" s="12">
        <f>E23+'2012년11월'!K23</f>
        <v>5</v>
      </c>
      <c r="L23" s="23">
        <f t="shared" si="1"/>
        <v>30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C24+'2012년11월'!I24</f>
        <v>12</v>
      </c>
      <c r="J24" s="12">
        <f>D24+'2012년11월'!J24</f>
        <v>13</v>
      </c>
      <c r="K24" s="12">
        <f>E24+'2012년11월'!K24</f>
        <v>5</v>
      </c>
      <c r="L24" s="23">
        <f t="shared" si="1"/>
        <v>30</v>
      </c>
    </row>
    <row r="25" spans="1:12" ht="21.75" customHeight="1">
      <c r="A25" s="22" t="s">
        <v>36</v>
      </c>
      <c r="B25" s="6">
        <v>5</v>
      </c>
      <c r="C25" s="12">
        <v>1</v>
      </c>
      <c r="D25" s="12"/>
      <c r="E25" s="12">
        <v>1</v>
      </c>
      <c r="F25" s="46">
        <f t="shared" si="0"/>
        <v>2</v>
      </c>
      <c r="G25" s="50" t="s">
        <v>36</v>
      </c>
      <c r="H25" s="6">
        <v>5</v>
      </c>
      <c r="I25" s="12">
        <f>C25+'2012년11월'!I25</f>
        <v>12</v>
      </c>
      <c r="J25" s="12">
        <f>D25+'2012년11월'!J25</f>
        <v>13</v>
      </c>
      <c r="K25" s="12">
        <f>E25+'2012년11월'!K25</f>
        <v>5</v>
      </c>
      <c r="L25" s="23">
        <f t="shared" si="1"/>
        <v>30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C26+'2012년11월'!I26</f>
        <v>0</v>
      </c>
      <c r="J26" s="12">
        <f>D26+'2012년11월'!J26</f>
        <v>0</v>
      </c>
      <c r="K26" s="12">
        <f>E26+'2012년11월'!K26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>
        <v>1</v>
      </c>
      <c r="D27" s="12">
        <v>1</v>
      </c>
      <c r="E27" s="12"/>
      <c r="F27" s="46">
        <f t="shared" si="0"/>
        <v>2</v>
      </c>
      <c r="G27" s="50" t="s">
        <v>30</v>
      </c>
      <c r="H27" s="6">
        <v>5</v>
      </c>
      <c r="I27" s="12">
        <f>C27+'2012년11월'!I27</f>
        <v>12</v>
      </c>
      <c r="J27" s="12">
        <f>D27+'2012년11월'!J27</f>
        <v>12</v>
      </c>
      <c r="K27" s="12">
        <f>E27+'2012년11월'!K27</f>
        <v>5</v>
      </c>
      <c r="L27" s="23">
        <f t="shared" si="1"/>
        <v>29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C28+'2012년11월'!I28</f>
        <v>12</v>
      </c>
      <c r="J28" s="12">
        <f>D28+'2012년11월'!J28</f>
        <v>13</v>
      </c>
      <c r="K28" s="12">
        <f>E28+'2012년11월'!K28</f>
        <v>5</v>
      </c>
      <c r="L28" s="23">
        <f t="shared" si="1"/>
        <v>30</v>
      </c>
    </row>
    <row r="29" spans="1:12" ht="0.75" customHeight="1" hidden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12">
        <f>C29+'2012년11월'!I29</f>
        <v>9</v>
      </c>
      <c r="J29" s="12">
        <f>D29+'2012년11월'!J29</f>
        <v>9</v>
      </c>
      <c r="K29" s="12">
        <f>E29+'2012년11월'!K29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/>
      <c r="E30" s="12">
        <v>1</v>
      </c>
      <c r="F30" s="46">
        <f t="shared" si="0"/>
        <v>2</v>
      </c>
      <c r="G30" s="22" t="s">
        <v>40</v>
      </c>
      <c r="H30" s="6">
        <v>4</v>
      </c>
      <c r="I30" s="12">
        <f>C30+'2012년11월'!I30</f>
        <v>10</v>
      </c>
      <c r="J30" s="12">
        <f>D30+'2012년11월'!J30</f>
        <v>11</v>
      </c>
      <c r="K30" s="12">
        <f>E30+'2012년11월'!K30</f>
        <v>5</v>
      </c>
      <c r="L30" s="23">
        <f t="shared" si="1"/>
        <v>26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C31+'2012년11월'!I31</f>
        <v>12</v>
      </c>
      <c r="J31" s="12">
        <f>D31+'2012년11월'!J31</f>
        <v>12</v>
      </c>
      <c r="K31" s="12">
        <f>E31+'2012년11월'!K31</f>
        <v>4</v>
      </c>
      <c r="L31" s="23">
        <f t="shared" si="1"/>
        <v>28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C32+'2012년11월'!I32</f>
        <v>12</v>
      </c>
      <c r="J32" s="12">
        <f>D32+'2012년11월'!J32</f>
        <v>12</v>
      </c>
      <c r="K32" s="12">
        <f>E32+'2012년11월'!K32</f>
        <v>4</v>
      </c>
      <c r="L32" s="23">
        <f t="shared" si="1"/>
        <v>28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>
        <v>1</v>
      </c>
      <c r="F33" s="46">
        <f t="shared" si="0"/>
        <v>3</v>
      </c>
      <c r="G33" s="22" t="s">
        <v>90</v>
      </c>
      <c r="H33" s="54">
        <v>3</v>
      </c>
      <c r="I33" s="12">
        <f>C33+'2012년11월'!I33</f>
        <v>3</v>
      </c>
      <c r="J33" s="12">
        <f>D33+'2012년11월'!J33</f>
        <v>3</v>
      </c>
      <c r="K33" s="12">
        <f>E33+'2012년11월'!K33</f>
        <v>1</v>
      </c>
      <c r="L33" s="23">
        <f t="shared" si="1"/>
        <v>7</v>
      </c>
    </row>
    <row r="34" spans="1:12" ht="22.5">
      <c r="A34" s="22" t="s">
        <v>91</v>
      </c>
      <c r="B34" s="54">
        <v>3</v>
      </c>
      <c r="C34" s="55">
        <v>2</v>
      </c>
      <c r="D34" s="55">
        <v>1</v>
      </c>
      <c r="E34" s="55"/>
      <c r="F34" s="46">
        <f t="shared" si="0"/>
        <v>3</v>
      </c>
      <c r="G34" s="22" t="s">
        <v>91</v>
      </c>
      <c r="H34" s="54">
        <v>3</v>
      </c>
      <c r="I34" s="12">
        <f>C34+'2012년11월'!I34</f>
        <v>4</v>
      </c>
      <c r="J34" s="12">
        <f>D34+'2012년11월'!J34</f>
        <v>3</v>
      </c>
      <c r="K34" s="12">
        <f>E34+'2012년11월'!K34</f>
        <v>0</v>
      </c>
      <c r="L34" s="23">
        <f t="shared" si="1"/>
        <v>7</v>
      </c>
    </row>
    <row r="35" spans="1:12" ht="22.5">
      <c r="A35" s="22" t="s">
        <v>93</v>
      </c>
      <c r="B35" s="54">
        <v>3</v>
      </c>
      <c r="C35" s="55">
        <v>2</v>
      </c>
      <c r="D35" s="55">
        <v>1</v>
      </c>
      <c r="E35" s="55"/>
      <c r="F35" s="46">
        <f t="shared" si="0"/>
        <v>3</v>
      </c>
      <c r="G35" s="22" t="s">
        <v>93</v>
      </c>
      <c r="H35" s="54">
        <v>3</v>
      </c>
      <c r="I35" s="12">
        <f>C35+'2012년11월'!I35</f>
        <v>4</v>
      </c>
      <c r="J35" s="12">
        <f>D35+'2012년11월'!J35</f>
        <v>3</v>
      </c>
      <c r="K35" s="12">
        <f>E35+'2012년11월'!K35</f>
        <v>0</v>
      </c>
      <c r="L35" s="23">
        <f t="shared" si="1"/>
        <v>7</v>
      </c>
    </row>
    <row r="36" spans="1:12" ht="22.5">
      <c r="A36" s="22" t="s">
        <v>94</v>
      </c>
      <c r="B36" s="54">
        <v>3</v>
      </c>
      <c r="C36" s="55">
        <v>2</v>
      </c>
      <c r="D36" s="55"/>
      <c r="E36" s="55"/>
      <c r="F36" s="46">
        <f t="shared" si="0"/>
        <v>2</v>
      </c>
      <c r="G36" s="22" t="s">
        <v>94</v>
      </c>
      <c r="H36" s="54">
        <v>3</v>
      </c>
      <c r="I36" s="12">
        <f>C36+'2012년11월'!I36</f>
        <v>4</v>
      </c>
      <c r="J36" s="12">
        <f>D36+'2012년11월'!J36</f>
        <v>2</v>
      </c>
      <c r="K36" s="12">
        <f>E36+'2012년11월'!K36</f>
        <v>0</v>
      </c>
      <c r="L36" s="23">
        <f t="shared" si="1"/>
        <v>6</v>
      </c>
    </row>
    <row r="37" spans="1:12" ht="22.5">
      <c r="A37" s="22" t="s">
        <v>95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95</v>
      </c>
      <c r="H37" s="54">
        <v>3</v>
      </c>
      <c r="I37" s="12">
        <f>C37+'2012년11월'!I37</f>
        <v>3</v>
      </c>
      <c r="J37" s="12">
        <f>D37+'2012년11월'!J37</f>
        <v>3</v>
      </c>
      <c r="K37" s="12">
        <f>E37+'2012년11월'!K37</f>
        <v>0</v>
      </c>
      <c r="L37" s="23">
        <f t="shared" si="1"/>
        <v>6</v>
      </c>
    </row>
    <row r="38" spans="1:12" ht="21" customHeight="1">
      <c r="A38" s="41"/>
      <c r="B38" s="43" t="s">
        <v>16</v>
      </c>
      <c r="C38" s="44">
        <f>SUM(C18:C37)</f>
        <v>20</v>
      </c>
      <c r="D38" s="44">
        <f>SUM(D18:D37)</f>
        <v>14</v>
      </c>
      <c r="E38" s="44">
        <f>SUM(E18:E37)</f>
        <v>6</v>
      </c>
      <c r="F38" s="45"/>
      <c r="G38" s="16"/>
      <c r="H38" s="43" t="s">
        <v>16</v>
      </c>
      <c r="I38" s="44">
        <f>SUM(I18:I37)</f>
        <v>171</v>
      </c>
      <c r="J38" s="44">
        <f>SUM(J18:J37)</f>
        <v>171</v>
      </c>
      <c r="K38" s="44">
        <f>SUM(K18:K37)</f>
        <v>62</v>
      </c>
      <c r="L38" s="45"/>
    </row>
    <row r="39" spans="1:12" ht="21" customHeight="1" thickBot="1">
      <c r="A39" s="42"/>
      <c r="B39" s="18" t="s">
        <v>20</v>
      </c>
      <c r="C39" s="19">
        <f>C38+D38+E38</f>
        <v>40</v>
      </c>
      <c r="D39" s="20"/>
      <c r="E39" s="20"/>
      <c r="F39" s="21"/>
      <c r="G39" s="17"/>
      <c r="H39" s="18" t="s">
        <v>20</v>
      </c>
      <c r="I39" s="19">
        <f>I38+J38+K38</f>
        <v>404</v>
      </c>
      <c r="J39" s="20"/>
      <c r="K39" s="20"/>
      <c r="L39" s="21"/>
    </row>
    <row r="41" ht="13.5">
      <c r="A41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30" sqref="D30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128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41277</v>
      </c>
      <c r="C3" s="3">
        <v>41280</v>
      </c>
      <c r="D3" s="3">
        <v>41281</v>
      </c>
      <c r="E3" s="3">
        <v>41282</v>
      </c>
      <c r="F3" s="3">
        <v>41284</v>
      </c>
      <c r="G3" s="3">
        <v>41287</v>
      </c>
      <c r="H3" s="3">
        <v>41288</v>
      </c>
      <c r="I3" s="3">
        <v>41289</v>
      </c>
      <c r="J3" s="3">
        <v>41291</v>
      </c>
      <c r="K3" s="3">
        <v>41294</v>
      </c>
      <c r="L3" s="2">
        <v>41295</v>
      </c>
    </row>
    <row r="4" spans="1:12" ht="33" customHeight="1">
      <c r="A4" s="5" t="s">
        <v>3</v>
      </c>
      <c r="B4" s="53" t="s">
        <v>6</v>
      </c>
      <c r="C4" s="39" t="s">
        <v>4</v>
      </c>
      <c r="D4" s="53" t="s">
        <v>5</v>
      </c>
      <c r="E4" s="39" t="s">
        <v>0</v>
      </c>
      <c r="F4" s="39" t="s">
        <v>6</v>
      </c>
      <c r="G4" s="39" t="s">
        <v>4</v>
      </c>
      <c r="H4" s="53" t="s">
        <v>5</v>
      </c>
      <c r="I4" s="39" t="s">
        <v>0</v>
      </c>
      <c r="J4" s="39" t="s">
        <v>6</v>
      </c>
      <c r="K4" s="39" t="s">
        <v>4</v>
      </c>
      <c r="L4" s="53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131</v>
      </c>
      <c r="C6" s="4" t="s">
        <v>34</v>
      </c>
      <c r="D6" s="4" t="s">
        <v>133</v>
      </c>
      <c r="E6" s="10" t="s">
        <v>46</v>
      </c>
      <c r="F6" s="4" t="s">
        <v>134</v>
      </c>
      <c r="G6" s="4" t="s">
        <v>135</v>
      </c>
      <c r="H6" s="4" t="s">
        <v>136</v>
      </c>
      <c r="I6" s="10" t="s">
        <v>137</v>
      </c>
      <c r="J6" s="4" t="s">
        <v>31</v>
      </c>
      <c r="K6" s="4" t="s">
        <v>130</v>
      </c>
      <c r="L6" s="10" t="s">
        <v>134</v>
      </c>
    </row>
    <row r="7" spans="1:12" ht="33" customHeight="1">
      <c r="A7" s="1" t="s">
        <v>15</v>
      </c>
      <c r="B7" s="10" t="s">
        <v>130</v>
      </c>
      <c r="C7" s="4" t="s">
        <v>132</v>
      </c>
      <c r="D7" s="4" t="s">
        <v>45</v>
      </c>
      <c r="E7" s="4" t="s">
        <v>43</v>
      </c>
      <c r="F7" s="4" t="s">
        <v>104</v>
      </c>
      <c r="G7" s="4" t="s">
        <v>99</v>
      </c>
      <c r="H7" s="10" t="s">
        <v>100</v>
      </c>
      <c r="I7" s="10" t="s">
        <v>102</v>
      </c>
      <c r="J7" s="4" t="s">
        <v>99</v>
      </c>
      <c r="K7" s="4" t="s">
        <v>102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41296</v>
      </c>
      <c r="C9" s="3">
        <v>41298</v>
      </c>
      <c r="D9" s="3">
        <v>41301</v>
      </c>
      <c r="E9" s="3">
        <v>41302</v>
      </c>
      <c r="F9" s="3">
        <v>41303</v>
      </c>
      <c r="G9" s="3">
        <v>41305</v>
      </c>
      <c r="H9" s="3"/>
      <c r="I9" s="3"/>
      <c r="J9" s="3"/>
      <c r="K9" s="3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53" t="s">
        <v>5</v>
      </c>
      <c r="F10" s="53" t="s">
        <v>0</v>
      </c>
      <c r="G10" s="39" t="s">
        <v>6</v>
      </c>
      <c r="H10" s="39"/>
      <c r="I10" s="39"/>
      <c r="J10" s="53"/>
      <c r="K10" s="39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133</v>
      </c>
      <c r="C12" s="4" t="s">
        <v>136</v>
      </c>
      <c r="D12" s="4" t="s">
        <v>32</v>
      </c>
      <c r="E12" s="4" t="s">
        <v>137</v>
      </c>
      <c r="F12" s="4" t="s">
        <v>46</v>
      </c>
      <c r="G12" s="4" t="s">
        <v>43</v>
      </c>
      <c r="H12" s="4"/>
      <c r="I12" s="4"/>
      <c r="J12" s="4"/>
      <c r="K12" s="4"/>
      <c r="L12" s="4"/>
    </row>
    <row r="13" spans="1:12" ht="33" customHeight="1">
      <c r="A13" s="1" t="s">
        <v>15</v>
      </c>
      <c r="B13" s="10" t="s">
        <v>100</v>
      </c>
      <c r="C13" s="4" t="s">
        <v>45</v>
      </c>
      <c r="D13" s="4" t="s">
        <v>104</v>
      </c>
      <c r="E13" s="4" t="s">
        <v>43</v>
      </c>
      <c r="F13" s="4" t="s">
        <v>105</v>
      </c>
      <c r="G13" s="10" t="s">
        <v>138</v>
      </c>
      <c r="H13" s="4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129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/>
      <c r="F18" s="46">
        <f aca="true" t="shared" si="0" ref="F18:F37">SUM(C18:E18)</f>
        <v>2</v>
      </c>
      <c r="G18" s="22" t="s">
        <v>23</v>
      </c>
      <c r="H18" s="6">
        <v>6</v>
      </c>
      <c r="I18" s="12">
        <f>C18+'2012년12월'!I18</f>
        <v>14</v>
      </c>
      <c r="J18" s="12">
        <f>D18+'2012년12월'!J18</f>
        <v>13</v>
      </c>
      <c r="K18" s="12">
        <f>E18+'2012년12월'!K18</f>
        <v>5</v>
      </c>
      <c r="L18" s="23">
        <f>SUM(I18:K18)</f>
        <v>32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C19+'2012년12월'!I19</f>
        <v>13</v>
      </c>
      <c r="J19" s="12">
        <f>D19+'2012년12월'!J19</f>
        <v>14</v>
      </c>
      <c r="K19" s="12">
        <f>E19+'2012년12월'!K19</f>
        <v>5</v>
      </c>
      <c r="L19" s="23">
        <f aca="true" t="shared" si="1" ref="L19:L37">SUM(I19:K19)</f>
        <v>32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C20+'2012년12월'!I20</f>
        <v>0</v>
      </c>
      <c r="J20" s="12">
        <f>D20+'2012년12월'!J20</f>
        <v>0</v>
      </c>
      <c r="K20" s="12">
        <f>E20+'2012년12월'!K20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/>
      <c r="F21" s="46">
        <f t="shared" si="0"/>
        <v>2</v>
      </c>
      <c r="G21" s="22" t="s">
        <v>26</v>
      </c>
      <c r="H21" s="6">
        <v>6</v>
      </c>
      <c r="I21" s="12">
        <f>C21+'2012년12월'!I21</f>
        <v>13</v>
      </c>
      <c r="J21" s="12">
        <f>D21+'2012년12월'!J21</f>
        <v>14</v>
      </c>
      <c r="K21" s="12">
        <f>E21+'2012년12월'!K21</f>
        <v>5</v>
      </c>
      <c r="L21" s="23">
        <f t="shared" si="1"/>
        <v>32</v>
      </c>
    </row>
    <row r="22" spans="1:12" ht="22.5">
      <c r="A22" s="61" t="s">
        <v>27</v>
      </c>
      <c r="B22" s="62">
        <v>6</v>
      </c>
      <c r="C22" s="63"/>
      <c r="D22" s="63"/>
      <c r="E22" s="63"/>
      <c r="F22" s="46">
        <f t="shared" si="0"/>
        <v>0</v>
      </c>
      <c r="G22" s="61" t="s">
        <v>27</v>
      </c>
      <c r="H22" s="62">
        <v>6</v>
      </c>
      <c r="I22" s="63">
        <f>C22+'2012년12월'!I22</f>
        <v>12</v>
      </c>
      <c r="J22" s="63">
        <f>D22+'2012년12월'!J22</f>
        <v>12</v>
      </c>
      <c r="K22" s="63">
        <f>E22+'2012년12월'!K22</f>
        <v>5</v>
      </c>
      <c r="L22" s="64">
        <f t="shared" si="1"/>
        <v>29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C23+'2012년12월'!I23</f>
        <v>14</v>
      </c>
      <c r="J23" s="12">
        <f>D23+'2012년12월'!J23</f>
        <v>13</v>
      </c>
      <c r="K23" s="12">
        <f>E23+'2012년12월'!K23</f>
        <v>5</v>
      </c>
      <c r="L23" s="23">
        <f t="shared" si="1"/>
        <v>32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/>
      <c r="F24" s="46">
        <f t="shared" si="0"/>
        <v>2</v>
      </c>
      <c r="G24" s="48" t="s">
        <v>29</v>
      </c>
      <c r="H24" s="6">
        <v>5</v>
      </c>
      <c r="I24" s="12">
        <f>C24+'2012년12월'!I24</f>
        <v>13</v>
      </c>
      <c r="J24" s="12">
        <f>D24+'2012년12월'!J24</f>
        <v>14</v>
      </c>
      <c r="K24" s="12">
        <f>E24+'2012년12월'!K24</f>
        <v>5</v>
      </c>
      <c r="L24" s="23">
        <f t="shared" si="1"/>
        <v>32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1</v>
      </c>
      <c r="E25" s="12"/>
      <c r="F25" s="46">
        <f t="shared" si="0"/>
        <v>2</v>
      </c>
      <c r="G25" s="50" t="s">
        <v>36</v>
      </c>
      <c r="H25" s="6">
        <v>5</v>
      </c>
      <c r="I25" s="12">
        <f>C25+'2012년12월'!I25</f>
        <v>13</v>
      </c>
      <c r="J25" s="12">
        <f>D25+'2012년12월'!J25</f>
        <v>14</v>
      </c>
      <c r="K25" s="12">
        <f>E25+'2012년12월'!K25</f>
        <v>5</v>
      </c>
      <c r="L25" s="23">
        <f t="shared" si="1"/>
        <v>32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C26+'2012년12월'!I26</f>
        <v>0</v>
      </c>
      <c r="J26" s="12">
        <f>D26+'2012년12월'!J26</f>
        <v>0</v>
      </c>
      <c r="K26" s="12">
        <f>E26+'2012년12월'!K26</f>
        <v>0</v>
      </c>
      <c r="L26" s="23">
        <f t="shared" si="1"/>
        <v>0</v>
      </c>
    </row>
    <row r="27" spans="1:12" ht="22.5">
      <c r="A27" s="61" t="s">
        <v>30</v>
      </c>
      <c r="B27" s="62">
        <v>5</v>
      </c>
      <c r="C27" s="63">
        <v>1</v>
      </c>
      <c r="D27" s="63"/>
      <c r="E27" s="63"/>
      <c r="F27" s="46">
        <f t="shared" si="0"/>
        <v>1</v>
      </c>
      <c r="G27" s="61" t="s">
        <v>30</v>
      </c>
      <c r="H27" s="62">
        <v>5</v>
      </c>
      <c r="I27" s="63">
        <f>C27+'2012년12월'!I27</f>
        <v>13</v>
      </c>
      <c r="J27" s="63">
        <f>D27+'2012년12월'!J27</f>
        <v>12</v>
      </c>
      <c r="K27" s="63">
        <f>E27+'2012년12월'!K27</f>
        <v>5</v>
      </c>
      <c r="L27" s="64">
        <f t="shared" si="1"/>
        <v>30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/>
      <c r="F28" s="46">
        <f t="shared" si="0"/>
        <v>2</v>
      </c>
      <c r="G28" s="50" t="s">
        <v>33</v>
      </c>
      <c r="H28" s="6">
        <v>5</v>
      </c>
      <c r="I28" s="12">
        <f>C28+'2012년12월'!I28</f>
        <v>13</v>
      </c>
      <c r="J28" s="12">
        <f>D28+'2012년12월'!J28</f>
        <v>14</v>
      </c>
      <c r="K28" s="12">
        <f>E28+'2012년12월'!K28</f>
        <v>5</v>
      </c>
      <c r="L28" s="23">
        <f t="shared" si="1"/>
        <v>32</v>
      </c>
    </row>
    <row r="29" spans="1:12" ht="0.75" customHeight="1" hidden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12">
        <f>C29+'2012년12월'!I29</f>
        <v>9</v>
      </c>
      <c r="J29" s="12">
        <f>D29+'2012년12월'!J29</f>
        <v>9</v>
      </c>
      <c r="K29" s="12">
        <f>E29+'2012년12월'!K29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C30+'2012년12월'!I30</f>
        <v>11</v>
      </c>
      <c r="J30" s="12">
        <f>D30+'2012년12월'!J30</f>
        <v>12</v>
      </c>
      <c r="K30" s="12">
        <f>E30+'2012년12월'!K30</f>
        <v>5</v>
      </c>
      <c r="L30" s="23">
        <f t="shared" si="1"/>
        <v>28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C31+'2012년12월'!I31</f>
        <v>13</v>
      </c>
      <c r="J31" s="12">
        <f>D31+'2012년12월'!J31</f>
        <v>14</v>
      </c>
      <c r="K31" s="12">
        <f>E31+'2012년12월'!K31</f>
        <v>4</v>
      </c>
      <c r="L31" s="23">
        <f t="shared" si="1"/>
        <v>31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C32+'2012년12월'!I32</f>
        <v>13</v>
      </c>
      <c r="J32" s="12">
        <f>D32+'2012년12월'!J32</f>
        <v>14</v>
      </c>
      <c r="K32" s="12">
        <f>E32+'2012년12월'!K32</f>
        <v>4</v>
      </c>
      <c r="L32" s="23">
        <f t="shared" si="1"/>
        <v>31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12">
        <f>C33+'2012년12월'!I33</f>
        <v>4</v>
      </c>
      <c r="J33" s="12">
        <f>D33+'2012년12월'!J33</f>
        <v>4</v>
      </c>
      <c r="K33" s="12">
        <f>E33+'2012년12월'!K33</f>
        <v>1</v>
      </c>
      <c r="L33" s="23">
        <f t="shared" si="1"/>
        <v>9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12">
        <f>C34+'2012년12월'!I34</f>
        <v>5</v>
      </c>
      <c r="J34" s="12">
        <f>D34+'2012년12월'!J34</f>
        <v>4</v>
      </c>
      <c r="K34" s="12">
        <f>E34+'2012년12월'!K34</f>
        <v>0</v>
      </c>
      <c r="L34" s="23">
        <f t="shared" si="1"/>
        <v>9</v>
      </c>
    </row>
    <row r="35" spans="1:12" ht="22.5">
      <c r="A35" s="22" t="s">
        <v>93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93</v>
      </c>
      <c r="H35" s="54">
        <v>3</v>
      </c>
      <c r="I35" s="12">
        <f>C35+'2012년12월'!I35</f>
        <v>5</v>
      </c>
      <c r="J35" s="12">
        <f>D35+'2012년12월'!J35</f>
        <v>4</v>
      </c>
      <c r="K35" s="12">
        <f>E35+'2012년12월'!K35</f>
        <v>0</v>
      </c>
      <c r="L35" s="23">
        <f t="shared" si="1"/>
        <v>9</v>
      </c>
    </row>
    <row r="36" spans="1:12" ht="22.5">
      <c r="A36" s="22" t="s">
        <v>94</v>
      </c>
      <c r="B36" s="54">
        <v>3</v>
      </c>
      <c r="C36" s="55">
        <v>1</v>
      </c>
      <c r="D36" s="55">
        <v>2</v>
      </c>
      <c r="E36" s="55"/>
      <c r="F36" s="46">
        <f t="shared" si="0"/>
        <v>3</v>
      </c>
      <c r="G36" s="22" t="s">
        <v>94</v>
      </c>
      <c r="H36" s="54">
        <v>3</v>
      </c>
      <c r="I36" s="12">
        <f>C36+'2012년12월'!I36</f>
        <v>5</v>
      </c>
      <c r="J36" s="12">
        <f>D36+'2012년12월'!J36</f>
        <v>4</v>
      </c>
      <c r="K36" s="12">
        <f>E36+'2012년12월'!K36</f>
        <v>0</v>
      </c>
      <c r="L36" s="23">
        <f t="shared" si="1"/>
        <v>9</v>
      </c>
    </row>
    <row r="37" spans="1:12" ht="22.5">
      <c r="A37" s="22" t="s">
        <v>95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95</v>
      </c>
      <c r="H37" s="54">
        <v>3</v>
      </c>
      <c r="I37" s="12">
        <f>C37+'2012년12월'!I37</f>
        <v>4</v>
      </c>
      <c r="J37" s="12">
        <f>D37+'2012년12월'!J37</f>
        <v>4</v>
      </c>
      <c r="K37" s="12">
        <f>E37+'2012년12월'!K37</f>
        <v>0</v>
      </c>
      <c r="L37" s="23">
        <f t="shared" si="1"/>
        <v>8</v>
      </c>
    </row>
    <row r="38" spans="1:12" ht="21" customHeight="1">
      <c r="A38" s="41"/>
      <c r="B38" s="43" t="s">
        <v>16</v>
      </c>
      <c r="C38" s="44">
        <f>SUM(C18:C37)</f>
        <v>16</v>
      </c>
      <c r="D38" s="44">
        <f>SUM(D18:D37)</f>
        <v>18</v>
      </c>
      <c r="E38" s="44">
        <f>SUM(E18:E37)</f>
        <v>0</v>
      </c>
      <c r="F38" s="45"/>
      <c r="G38" s="16"/>
      <c r="H38" s="43" t="s">
        <v>16</v>
      </c>
      <c r="I38" s="44">
        <f>SUM(I18:I37)</f>
        <v>187</v>
      </c>
      <c r="J38" s="44">
        <f>SUM(J18:J37)</f>
        <v>189</v>
      </c>
      <c r="K38" s="44">
        <f>SUM(K18:K37)</f>
        <v>62</v>
      </c>
      <c r="L38" s="45"/>
    </row>
    <row r="39" spans="1:12" ht="21" customHeight="1" thickBot="1">
      <c r="A39" s="42"/>
      <c r="B39" s="18" t="s">
        <v>20</v>
      </c>
      <c r="C39" s="19">
        <f>C38+D38+E38</f>
        <v>34</v>
      </c>
      <c r="D39" s="20"/>
      <c r="E39" s="20"/>
      <c r="F39" s="21"/>
      <c r="G39" s="17"/>
      <c r="H39" s="18" t="s">
        <v>20</v>
      </c>
      <c r="I39" s="19">
        <f>I38+J38+K38</f>
        <v>438</v>
      </c>
      <c r="J39" s="20"/>
      <c r="K39" s="20"/>
      <c r="L39" s="21"/>
    </row>
    <row r="41" ht="13.5">
      <c r="A41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61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68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72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4" sqref="F4:F5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78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3</v>
      </c>
      <c r="D23" s="12">
        <v>1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8</v>
      </c>
      <c r="J23" s="12">
        <f>D23+'2012년6월'!J23</f>
        <v>6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6</v>
      </c>
      <c r="J25" s="12">
        <f>D25+'2012년6월'!J25</f>
        <v>8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41123</v>
      </c>
      <c r="C3" s="3">
        <v>41126</v>
      </c>
      <c r="D3" s="3">
        <v>41127</v>
      </c>
      <c r="E3" s="3">
        <v>41128</v>
      </c>
      <c r="F3" s="3">
        <v>41130</v>
      </c>
      <c r="G3" s="3">
        <v>41133</v>
      </c>
      <c r="H3" s="3">
        <v>41134</v>
      </c>
      <c r="I3" s="3">
        <v>41135</v>
      </c>
      <c r="J3" s="3">
        <v>41137</v>
      </c>
      <c r="K3" s="3">
        <v>41140</v>
      </c>
      <c r="L3" s="3">
        <v>41141</v>
      </c>
    </row>
    <row r="4" spans="1:12" ht="33" customHeight="1">
      <c r="A4" s="5" t="s">
        <v>3</v>
      </c>
      <c r="B4" s="39" t="s">
        <v>6</v>
      </c>
      <c r="C4" s="39" t="s">
        <v>4</v>
      </c>
      <c r="D4" s="39" t="s">
        <v>5</v>
      </c>
      <c r="E4" s="39" t="s">
        <v>0</v>
      </c>
      <c r="F4" s="39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34</v>
      </c>
      <c r="C6" s="4" t="s">
        <v>35</v>
      </c>
      <c r="D6" s="4" t="s">
        <v>13</v>
      </c>
      <c r="E6" s="10" t="s">
        <v>38</v>
      </c>
      <c r="F6" s="4" t="s">
        <v>31</v>
      </c>
      <c r="G6" s="4" t="s">
        <v>9</v>
      </c>
      <c r="H6" s="4" t="s">
        <v>11</v>
      </c>
      <c r="I6" s="10" t="s">
        <v>13</v>
      </c>
      <c r="J6" s="4" t="s">
        <v>35</v>
      </c>
      <c r="K6" s="4" t="s">
        <v>10</v>
      </c>
      <c r="L6" s="10" t="s">
        <v>38</v>
      </c>
    </row>
    <row r="7" spans="1:12" ht="33" customHeight="1">
      <c r="A7" s="1" t="s">
        <v>15</v>
      </c>
      <c r="B7" s="10" t="s">
        <v>9</v>
      </c>
      <c r="C7" s="4" t="s">
        <v>45</v>
      </c>
      <c r="D7" s="4" t="s">
        <v>46</v>
      </c>
      <c r="E7" s="4" t="s">
        <v>10</v>
      </c>
      <c r="F7" s="4" t="s">
        <v>44</v>
      </c>
      <c r="G7" s="4" t="s">
        <v>43</v>
      </c>
      <c r="H7" s="10" t="s">
        <v>31</v>
      </c>
      <c r="I7" s="10" t="s">
        <v>46</v>
      </c>
      <c r="J7" s="4" t="s">
        <v>43</v>
      </c>
      <c r="K7" s="4" t="s">
        <v>44</v>
      </c>
      <c r="L7" s="10" t="s">
        <v>34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41142</v>
      </c>
      <c r="C9" s="2">
        <v>41144</v>
      </c>
      <c r="D9" s="3">
        <v>41147</v>
      </c>
      <c r="E9" s="3">
        <v>41148</v>
      </c>
      <c r="F9" s="3">
        <v>41149</v>
      </c>
      <c r="G9" s="3">
        <v>41151</v>
      </c>
      <c r="H9" s="3"/>
      <c r="I9" s="39"/>
      <c r="J9" s="39"/>
      <c r="K9" s="39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39" t="s">
        <v>5</v>
      </c>
      <c r="F10" s="39" t="s">
        <v>0</v>
      </c>
      <c r="G10" s="39" t="s">
        <v>6</v>
      </c>
      <c r="H10" s="39"/>
      <c r="I10" s="34"/>
      <c r="J10" s="34"/>
      <c r="K10" s="34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11</v>
      </c>
      <c r="C12" s="4" t="s">
        <v>9</v>
      </c>
      <c r="D12" s="4" t="s">
        <v>35</v>
      </c>
      <c r="E12" s="4" t="s">
        <v>11</v>
      </c>
      <c r="F12" s="4" t="s">
        <v>34</v>
      </c>
      <c r="G12" s="4" t="s">
        <v>31</v>
      </c>
      <c r="H12" s="10"/>
      <c r="I12" s="4"/>
      <c r="J12" s="4"/>
      <c r="K12" s="4"/>
      <c r="L12" s="4"/>
    </row>
    <row r="13" spans="1:12" ht="33" customHeight="1">
      <c r="A13" s="1" t="s">
        <v>15</v>
      </c>
      <c r="B13" s="10" t="s">
        <v>45</v>
      </c>
      <c r="C13" s="4" t="s">
        <v>13</v>
      </c>
      <c r="D13" s="4" t="s">
        <v>85</v>
      </c>
      <c r="E13" s="4" t="s">
        <v>45</v>
      </c>
      <c r="F13" s="4" t="s">
        <v>38</v>
      </c>
      <c r="G13" s="10" t="s">
        <v>32</v>
      </c>
      <c r="H13" s="10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84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C18+'2012년7월'!I18</f>
        <v>9</v>
      </c>
      <c r="J18" s="12">
        <f>D18+'2012년7월'!J18</f>
        <v>7</v>
      </c>
      <c r="K18" s="12">
        <f>E18+'2012년7월'!K18</f>
        <v>3</v>
      </c>
      <c r="L18" s="23">
        <f>SUM(I18:K18)</f>
        <v>19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C19+'2012년7월'!I19</f>
        <v>8</v>
      </c>
      <c r="J19" s="12">
        <f>D19+'2012년7월'!J19</f>
        <v>9</v>
      </c>
      <c r="K19" s="12">
        <f>E19+'2012년7월'!K19</f>
        <v>2</v>
      </c>
      <c r="L19" s="23">
        <f aca="true" t="shared" si="1" ref="L19:L32">SUM(I19:K19)</f>
        <v>19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C20+'2012년7월'!I20</f>
        <v>0</v>
      </c>
      <c r="J20" s="12">
        <f>D20+'2012년7월'!J20</f>
        <v>0</v>
      </c>
      <c r="K20" s="12">
        <f>E20+'2012년7월'!K20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C21+'2012년7월'!I21</f>
        <v>8</v>
      </c>
      <c r="J21" s="12">
        <f>D21+'2012년7월'!J21</f>
        <v>8</v>
      </c>
      <c r="K21" s="12">
        <f>E21+'2012년7월'!K21</f>
        <v>3</v>
      </c>
      <c r="L21" s="23">
        <f t="shared" si="1"/>
        <v>19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C22+'2012년7월'!I22</f>
        <v>8</v>
      </c>
      <c r="J22" s="12">
        <f>D22+'2012년7월'!J22</f>
        <v>9</v>
      </c>
      <c r="K22" s="12">
        <f>E22+'2012년7월'!K22</f>
        <v>2</v>
      </c>
      <c r="L22" s="23">
        <f t="shared" si="1"/>
        <v>19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C23+'2012년7월'!I23</f>
        <v>9</v>
      </c>
      <c r="J23" s="12">
        <f>D23+'2012년7월'!J23</f>
        <v>7</v>
      </c>
      <c r="K23" s="12">
        <f>E23+'2012년7월'!K23</f>
        <v>2</v>
      </c>
      <c r="L23" s="23">
        <f t="shared" si="1"/>
        <v>18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C24+'2012년7월'!I24</f>
        <v>8</v>
      </c>
      <c r="J24" s="12">
        <f>D24+'2012년7월'!J24</f>
        <v>9</v>
      </c>
      <c r="K24" s="12">
        <f>E24+'2012년7월'!K24</f>
        <v>2</v>
      </c>
      <c r="L24" s="23">
        <f t="shared" si="1"/>
        <v>19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C25+'2012년7월'!I25</f>
        <v>8</v>
      </c>
      <c r="J25" s="12">
        <f>D25+'2012년7월'!J25</f>
        <v>9</v>
      </c>
      <c r="K25" s="12">
        <f>E25+'2012년7월'!K25</f>
        <v>2</v>
      </c>
      <c r="L25" s="23">
        <f t="shared" si="1"/>
        <v>19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C26+'2012년7월'!I26</f>
        <v>0</v>
      </c>
      <c r="J26" s="12">
        <f>D26+'2012년7월'!J26</f>
        <v>0</v>
      </c>
      <c r="K26" s="12">
        <f>E26+'2012년7월'!K26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C27+'2012년7월'!I27</f>
        <v>8</v>
      </c>
      <c r="J27" s="12">
        <f>D27+'2012년7월'!J27</f>
        <v>8</v>
      </c>
      <c r="K27" s="12">
        <f>E27+'2012년7월'!K27</f>
        <v>3</v>
      </c>
      <c r="L27" s="23">
        <f t="shared" si="1"/>
        <v>19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C28+'2012년7월'!I28</f>
        <v>8</v>
      </c>
      <c r="J28" s="12">
        <f>D28+'2012년7월'!J28</f>
        <v>9</v>
      </c>
      <c r="K28" s="12">
        <f>E28+'2012년7월'!K28</f>
        <v>2</v>
      </c>
      <c r="L28" s="23">
        <f t="shared" si="1"/>
        <v>19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/>
      <c r="F29" s="46">
        <f t="shared" si="0"/>
        <v>2</v>
      </c>
      <c r="G29" s="22" t="s">
        <v>39</v>
      </c>
      <c r="H29" s="6">
        <v>4</v>
      </c>
      <c r="I29" s="12">
        <f>C29+'2012년7월'!I29</f>
        <v>8</v>
      </c>
      <c r="J29" s="12">
        <f>D29+'2012년7월'!J29</f>
        <v>8</v>
      </c>
      <c r="K29" s="12">
        <f>E29+'2012년7월'!K29</f>
        <v>2</v>
      </c>
      <c r="L29" s="23">
        <f t="shared" si="1"/>
        <v>18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C30+'2012년7월'!I30</f>
        <v>7</v>
      </c>
      <c r="J30" s="12">
        <f>D30+'2012년7월'!J30</f>
        <v>6</v>
      </c>
      <c r="K30" s="12">
        <f>E30+'2012년7월'!K30</f>
        <v>3</v>
      </c>
      <c r="L30" s="23">
        <f t="shared" si="1"/>
        <v>16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C31+'2012년7월'!I31</f>
        <v>7</v>
      </c>
      <c r="J31" s="12">
        <f>D31+'2012년7월'!J31</f>
        <v>8</v>
      </c>
      <c r="K31" s="12">
        <f>E31+'2012년7월'!K31</f>
        <v>3</v>
      </c>
      <c r="L31" s="23">
        <f t="shared" si="1"/>
        <v>18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C32+'2012년7월'!I32</f>
        <v>7</v>
      </c>
      <c r="J32" s="12">
        <f>D32+'2012년7월'!J32</f>
        <v>8</v>
      </c>
      <c r="K32" s="12">
        <f>E32+'2012년7월'!K32</f>
        <v>3</v>
      </c>
      <c r="L32" s="23">
        <f t="shared" si="1"/>
        <v>18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18</v>
      </c>
      <c r="E33" s="44">
        <f>SUM(E18:E32)</f>
        <v>0</v>
      </c>
      <c r="F33" s="45"/>
      <c r="G33" s="16"/>
      <c r="H33" s="43" t="s">
        <v>16</v>
      </c>
      <c r="I33" s="44">
        <f>SUM(I18:I32)</f>
        <v>103</v>
      </c>
      <c r="J33" s="44">
        <f>SUM(J18:J32)</f>
        <v>105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34</v>
      </c>
      <c r="D34" s="20"/>
      <c r="E34" s="20"/>
      <c r="F34" s="21"/>
      <c r="G34" s="17"/>
      <c r="H34" s="18" t="s">
        <v>20</v>
      </c>
      <c r="I34" s="19">
        <f>I33+J33+K33</f>
        <v>240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41154</v>
      </c>
      <c r="C3" s="3">
        <v>41155</v>
      </c>
      <c r="D3" s="3">
        <v>41156</v>
      </c>
      <c r="E3" s="3">
        <v>41158</v>
      </c>
      <c r="F3" s="3">
        <v>41160</v>
      </c>
      <c r="G3" s="3">
        <v>41161</v>
      </c>
      <c r="H3" s="3">
        <v>41162</v>
      </c>
      <c r="I3" s="3">
        <v>41163</v>
      </c>
      <c r="J3" s="3">
        <v>41165</v>
      </c>
      <c r="K3" s="3">
        <v>41167</v>
      </c>
      <c r="L3" s="3">
        <v>41168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6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53" t="s">
        <v>12</v>
      </c>
      <c r="L4" s="39" t="s">
        <v>4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50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10</v>
      </c>
      <c r="C6" s="4" t="s">
        <v>9</v>
      </c>
      <c r="D6" s="4" t="s">
        <v>11</v>
      </c>
      <c r="E6" s="10" t="s">
        <v>34</v>
      </c>
      <c r="F6" s="4" t="s">
        <v>10</v>
      </c>
      <c r="G6" s="4" t="s">
        <v>13</v>
      </c>
      <c r="H6" s="4" t="s">
        <v>32</v>
      </c>
      <c r="I6" s="10" t="s">
        <v>13</v>
      </c>
      <c r="J6" s="4" t="s">
        <v>9</v>
      </c>
      <c r="K6" s="4" t="s">
        <v>13</v>
      </c>
      <c r="L6" s="10" t="s">
        <v>11</v>
      </c>
    </row>
    <row r="7" spans="1:12" ht="33" customHeight="1">
      <c r="A7" s="1" t="s">
        <v>15</v>
      </c>
      <c r="B7" s="10" t="s">
        <v>88</v>
      </c>
      <c r="C7" s="4" t="s">
        <v>46</v>
      </c>
      <c r="D7" s="4" t="s">
        <v>45</v>
      </c>
      <c r="E7" s="4" t="s">
        <v>32</v>
      </c>
      <c r="F7" s="4" t="s">
        <v>44</v>
      </c>
      <c r="G7" s="4" t="s">
        <v>34</v>
      </c>
      <c r="H7" s="10" t="s">
        <v>35</v>
      </c>
      <c r="I7" s="10" t="s">
        <v>43</v>
      </c>
      <c r="J7" s="4" t="s">
        <v>46</v>
      </c>
      <c r="K7" s="4" t="s">
        <v>38</v>
      </c>
      <c r="L7" s="10" t="s">
        <v>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41169</v>
      </c>
      <c r="C9" s="2">
        <v>41170</v>
      </c>
      <c r="D9" s="3">
        <v>41172</v>
      </c>
      <c r="E9" s="3">
        <v>41174</v>
      </c>
      <c r="F9" s="3">
        <v>41175</v>
      </c>
      <c r="G9" s="3">
        <v>41176</v>
      </c>
      <c r="H9" s="3">
        <v>41177</v>
      </c>
      <c r="I9" s="3">
        <v>41179</v>
      </c>
      <c r="J9" s="3">
        <v>41181</v>
      </c>
      <c r="K9" s="3">
        <v>41182</v>
      </c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39" t="s">
        <v>6</v>
      </c>
      <c r="E10" s="53" t="s">
        <v>12</v>
      </c>
      <c r="F10" s="39" t="s">
        <v>4</v>
      </c>
      <c r="G10" s="39" t="s">
        <v>5</v>
      </c>
      <c r="H10" s="39" t="s">
        <v>0</v>
      </c>
      <c r="I10" s="39" t="s">
        <v>6</v>
      </c>
      <c r="J10" s="53" t="s">
        <v>12</v>
      </c>
      <c r="K10" s="39" t="s">
        <v>4</v>
      </c>
      <c r="L10" s="39"/>
    </row>
    <row r="11" spans="1:12" ht="33" customHeight="1">
      <c r="A11" s="7" t="s">
        <v>7</v>
      </c>
      <c r="B11" s="34" t="s">
        <v>1</v>
      </c>
      <c r="C11" s="34" t="s">
        <v>8</v>
      </c>
      <c r="D11" s="34" t="s">
        <v>8</v>
      </c>
      <c r="E11" s="34" t="s">
        <v>50</v>
      </c>
      <c r="F11" s="34" t="s">
        <v>1</v>
      </c>
      <c r="G11" s="34" t="s">
        <v>1</v>
      </c>
      <c r="H11" s="34" t="s">
        <v>8</v>
      </c>
      <c r="I11" s="34" t="s">
        <v>8</v>
      </c>
      <c r="J11" s="34" t="s">
        <v>50</v>
      </c>
      <c r="K11" s="34" t="s">
        <v>1</v>
      </c>
      <c r="L11" s="34"/>
    </row>
    <row r="12" spans="1:12" ht="33" customHeight="1">
      <c r="A12" s="1" t="s">
        <v>14</v>
      </c>
      <c r="B12" s="4" t="s">
        <v>31</v>
      </c>
      <c r="C12" s="4" t="s">
        <v>10</v>
      </c>
      <c r="D12" s="4" t="s">
        <v>35</v>
      </c>
      <c r="E12" s="4" t="s">
        <v>32</v>
      </c>
      <c r="F12" s="4" t="s">
        <v>34</v>
      </c>
      <c r="G12" s="4" t="s">
        <v>89</v>
      </c>
      <c r="H12" s="4" t="s">
        <v>31</v>
      </c>
      <c r="I12" s="4" t="s">
        <v>11</v>
      </c>
      <c r="J12" s="4" t="s">
        <v>35</v>
      </c>
      <c r="K12" s="4" t="s">
        <v>13</v>
      </c>
      <c r="L12" s="4"/>
    </row>
    <row r="13" spans="1:12" ht="33" customHeight="1">
      <c r="A13" s="1" t="s">
        <v>15</v>
      </c>
      <c r="B13" s="10" t="s">
        <v>45</v>
      </c>
      <c r="C13" s="4" t="s">
        <v>44</v>
      </c>
      <c r="D13" s="4" t="s">
        <v>38</v>
      </c>
      <c r="E13" s="4" t="s">
        <v>31</v>
      </c>
      <c r="F13" s="4" t="s">
        <v>44</v>
      </c>
      <c r="G13" s="10" t="s">
        <v>43</v>
      </c>
      <c r="H13" s="4" t="s">
        <v>45</v>
      </c>
      <c r="I13" s="4" t="s">
        <v>32</v>
      </c>
      <c r="J13" s="4" t="s">
        <v>45</v>
      </c>
      <c r="K13" s="4" t="s">
        <v>46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87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C18+'2012년8월'!I18</f>
        <v>10</v>
      </c>
      <c r="J18" s="12">
        <f>D18+'2012년8월'!J18</f>
        <v>9</v>
      </c>
      <c r="K18" s="12">
        <f>E18+'2012년8월'!K18</f>
        <v>3</v>
      </c>
      <c r="L18" s="23">
        <f>SUM(I18:K18)</f>
        <v>22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C19+'2012년8월'!I19</f>
        <v>9</v>
      </c>
      <c r="J19" s="12">
        <f>D19+'2012년8월'!J19</f>
        <v>10</v>
      </c>
      <c r="K19" s="12">
        <f>E19+'2012년8월'!K19</f>
        <v>3</v>
      </c>
      <c r="L19" s="23">
        <f aca="true" t="shared" si="1" ref="L19:L32">SUM(I19:K19)</f>
        <v>22</v>
      </c>
    </row>
    <row r="20" spans="1:12" ht="4.5" customHeight="1" hidden="1">
      <c r="A20" s="47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C20+'2012년8월'!I20</f>
        <v>0</v>
      </c>
      <c r="J20" s="12">
        <f>D20+'2012년8월'!J20</f>
        <v>0</v>
      </c>
      <c r="K20" s="12">
        <f>E20+'2012년8월'!K20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C21+'2012년8월'!I21</f>
        <v>10</v>
      </c>
      <c r="J21" s="12">
        <f>D21+'2012년8월'!J21</f>
        <v>9</v>
      </c>
      <c r="K21" s="12">
        <f>E21+'2012년8월'!K21</f>
        <v>3</v>
      </c>
      <c r="L21" s="23">
        <f t="shared" si="1"/>
        <v>22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C22+'2012년8월'!I22</f>
        <v>10</v>
      </c>
      <c r="J22" s="12">
        <f>D22+'2012년8월'!J22</f>
        <v>10</v>
      </c>
      <c r="K22" s="12">
        <f>E22+'2012년8월'!K22</f>
        <v>3</v>
      </c>
      <c r="L22" s="23">
        <f t="shared" si="1"/>
        <v>23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>
        <v>1</v>
      </c>
      <c r="F23" s="46">
        <f t="shared" si="0"/>
        <v>4</v>
      </c>
      <c r="G23" s="22" t="s">
        <v>28</v>
      </c>
      <c r="H23" s="6">
        <v>5</v>
      </c>
      <c r="I23" s="12">
        <f>C23+'2012년8월'!I23</f>
        <v>10</v>
      </c>
      <c r="J23" s="12">
        <f>D23+'2012년8월'!J23</f>
        <v>9</v>
      </c>
      <c r="K23" s="12">
        <f>E23+'2012년8월'!K23</f>
        <v>3</v>
      </c>
      <c r="L23" s="23">
        <f t="shared" si="1"/>
        <v>22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C24+'2012년8월'!I24</f>
        <v>9</v>
      </c>
      <c r="J24" s="12">
        <f>D24+'2012년8월'!J24</f>
        <v>10</v>
      </c>
      <c r="K24" s="12">
        <f>E24+'2012년8월'!K24</f>
        <v>3</v>
      </c>
      <c r="L24" s="23">
        <f t="shared" si="1"/>
        <v>22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C25+'2012년8월'!I25</f>
        <v>9</v>
      </c>
      <c r="J25" s="12">
        <f>D25+'2012년8월'!J25</f>
        <v>10</v>
      </c>
      <c r="K25" s="12">
        <f>E25+'2012년8월'!K25</f>
        <v>3</v>
      </c>
      <c r="L25" s="23">
        <f t="shared" si="1"/>
        <v>22</v>
      </c>
    </row>
    <row r="26" spans="1:12" ht="13.5" hidden="1">
      <c r="A26" s="49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C26+'2012년8월'!I26</f>
        <v>0</v>
      </c>
      <c r="J26" s="12">
        <f>D26+'2012년8월'!J26</f>
        <v>0</v>
      </c>
      <c r="K26" s="12">
        <f>E26+'2012년8월'!K26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C27+'2012년8월'!I27</f>
        <v>10</v>
      </c>
      <c r="J27" s="12">
        <f>D27+'2012년8월'!J27</f>
        <v>9</v>
      </c>
      <c r="K27" s="12">
        <f>E27+'2012년8월'!K27</f>
        <v>3</v>
      </c>
      <c r="L27" s="23">
        <f t="shared" si="1"/>
        <v>22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C28+'2012년8월'!I28</f>
        <v>9</v>
      </c>
      <c r="J28" s="12">
        <f>D28+'2012년8월'!J28</f>
        <v>10</v>
      </c>
      <c r="K28" s="12">
        <f>E28+'2012년8월'!K28</f>
        <v>3</v>
      </c>
      <c r="L28" s="23">
        <f t="shared" si="1"/>
        <v>22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C29+'2012년8월'!I29</f>
        <v>9</v>
      </c>
      <c r="J29" s="12">
        <f>D29+'2012년8월'!J29</f>
        <v>9</v>
      </c>
      <c r="K29" s="12">
        <f>E29+'2012년8월'!K29</f>
        <v>3</v>
      </c>
      <c r="L29" s="23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2</v>
      </c>
      <c r="E30" s="12">
        <v>1</v>
      </c>
      <c r="F30" s="46">
        <f t="shared" si="0"/>
        <v>4</v>
      </c>
      <c r="G30" s="22" t="s">
        <v>40</v>
      </c>
      <c r="H30" s="6">
        <v>4</v>
      </c>
      <c r="I30" s="12">
        <f>C30+'2012년8월'!I30</f>
        <v>8</v>
      </c>
      <c r="J30" s="12">
        <f>D30+'2012년8월'!J30</f>
        <v>8</v>
      </c>
      <c r="K30" s="12">
        <f>E30+'2012년8월'!K30</f>
        <v>4</v>
      </c>
      <c r="L30" s="23">
        <f t="shared" si="1"/>
        <v>20</v>
      </c>
    </row>
    <row r="31" spans="1:12" ht="22.5">
      <c r="A31" s="22" t="s">
        <v>41</v>
      </c>
      <c r="B31" s="6">
        <v>4</v>
      </c>
      <c r="C31" s="12">
        <v>2</v>
      </c>
      <c r="D31" s="12">
        <v>1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C31+'2012년8월'!I31</f>
        <v>9</v>
      </c>
      <c r="J31" s="12">
        <f>D31+'2012년8월'!J31</f>
        <v>9</v>
      </c>
      <c r="K31" s="12">
        <f>E31+'2012년8월'!K31</f>
        <v>3</v>
      </c>
      <c r="L31" s="23">
        <f t="shared" si="1"/>
        <v>21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C32+'2012년8월'!I32</f>
        <v>9</v>
      </c>
      <c r="J32" s="12">
        <f>D32+'2012년8월'!J32</f>
        <v>9</v>
      </c>
      <c r="K32" s="12">
        <f>E32+'2012년8월'!K32</f>
        <v>3</v>
      </c>
      <c r="L32" s="23">
        <f t="shared" si="1"/>
        <v>21</v>
      </c>
    </row>
    <row r="33" spans="1:12" ht="21" customHeight="1">
      <c r="A33" s="41"/>
      <c r="B33" s="43" t="s">
        <v>16</v>
      </c>
      <c r="C33" s="44">
        <f>SUM(C18:C32)</f>
        <v>18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121</v>
      </c>
      <c r="J33" s="44">
        <f>SUM(J18:J32)</f>
        <v>121</v>
      </c>
      <c r="K33" s="44">
        <f>SUM(K18:K32)</f>
        <v>40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282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8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41183</v>
      </c>
      <c r="C3" s="3">
        <v>41184</v>
      </c>
      <c r="D3" s="3">
        <v>41186</v>
      </c>
      <c r="E3" s="3">
        <v>41188</v>
      </c>
      <c r="F3" s="3">
        <v>41189</v>
      </c>
      <c r="G3" s="3">
        <v>41190</v>
      </c>
      <c r="H3" s="3">
        <v>41191</v>
      </c>
      <c r="I3" s="3">
        <v>41193</v>
      </c>
      <c r="J3" s="3">
        <v>41195</v>
      </c>
      <c r="K3" s="3">
        <v>41196</v>
      </c>
      <c r="L3" s="3">
        <v>41197</v>
      </c>
    </row>
    <row r="4" spans="1:12" ht="33" customHeight="1">
      <c r="A4" s="5" t="s">
        <v>3</v>
      </c>
      <c r="B4" s="39" t="s">
        <v>5</v>
      </c>
      <c r="C4" s="39" t="s">
        <v>0</v>
      </c>
      <c r="D4" s="39" t="s">
        <v>6</v>
      </c>
      <c r="E4" s="53" t="s">
        <v>12</v>
      </c>
      <c r="F4" s="39" t="s">
        <v>4</v>
      </c>
      <c r="G4" s="39" t="s">
        <v>5</v>
      </c>
      <c r="H4" s="39" t="s">
        <v>0</v>
      </c>
      <c r="I4" s="53" t="s">
        <v>6</v>
      </c>
      <c r="J4" s="53" t="s">
        <v>12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8</v>
      </c>
      <c r="D5" s="34" t="s">
        <v>8</v>
      </c>
      <c r="E5" s="34" t="s">
        <v>50</v>
      </c>
      <c r="F5" s="34" t="s">
        <v>1</v>
      </c>
      <c r="G5" s="34" t="s">
        <v>1</v>
      </c>
      <c r="H5" s="34" t="s">
        <v>8</v>
      </c>
      <c r="I5" s="34" t="s">
        <v>8</v>
      </c>
      <c r="J5" s="34" t="s">
        <v>50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98</v>
      </c>
      <c r="C6" s="4" t="s">
        <v>10</v>
      </c>
      <c r="D6" s="4" t="s">
        <v>31</v>
      </c>
      <c r="E6" s="10" t="s">
        <v>32</v>
      </c>
      <c r="F6" s="4" t="s">
        <v>10</v>
      </c>
      <c r="G6" s="4" t="s">
        <v>38</v>
      </c>
      <c r="H6" s="4" t="s">
        <v>11</v>
      </c>
      <c r="I6" s="10" t="s">
        <v>9</v>
      </c>
      <c r="J6" s="4" t="s">
        <v>31</v>
      </c>
      <c r="K6" s="4" t="s">
        <v>35</v>
      </c>
      <c r="L6" s="10" t="s">
        <v>9</v>
      </c>
    </row>
    <row r="7" spans="1:12" ht="33" customHeight="1">
      <c r="A7" s="1" t="s">
        <v>15</v>
      </c>
      <c r="B7" s="10" t="s">
        <v>45</v>
      </c>
      <c r="C7" s="4" t="s">
        <v>100</v>
      </c>
      <c r="D7" s="4" t="s">
        <v>99</v>
      </c>
      <c r="E7" s="4" t="s">
        <v>46</v>
      </c>
      <c r="F7" s="4" t="s">
        <v>101</v>
      </c>
      <c r="G7" s="4" t="s">
        <v>105</v>
      </c>
      <c r="H7" s="10" t="s">
        <v>104</v>
      </c>
      <c r="I7" s="10" t="s">
        <v>102</v>
      </c>
      <c r="J7" s="4" t="s">
        <v>10</v>
      </c>
      <c r="K7" s="4" t="s">
        <v>43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41198</v>
      </c>
      <c r="C9" s="2">
        <v>41200</v>
      </c>
      <c r="D9" s="3">
        <v>41202</v>
      </c>
      <c r="E9" s="3">
        <v>41203</v>
      </c>
      <c r="F9" s="3">
        <v>41204</v>
      </c>
      <c r="G9" s="3">
        <v>41205</v>
      </c>
      <c r="H9" s="3">
        <v>41207</v>
      </c>
      <c r="I9" s="3">
        <v>41209</v>
      </c>
      <c r="J9" s="3">
        <v>41210</v>
      </c>
      <c r="K9" s="3">
        <v>41211</v>
      </c>
      <c r="L9" s="3">
        <v>41212</v>
      </c>
    </row>
    <row r="10" spans="1:12" ht="33" customHeight="1">
      <c r="A10" s="5" t="s">
        <v>3</v>
      </c>
      <c r="B10" s="39" t="s">
        <v>0</v>
      </c>
      <c r="C10" s="39" t="s">
        <v>6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6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50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50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32</v>
      </c>
      <c r="C12" s="4" t="s">
        <v>35</v>
      </c>
      <c r="D12" s="4" t="s">
        <v>34</v>
      </c>
      <c r="E12" s="4" t="s">
        <v>31</v>
      </c>
      <c r="F12" s="4" t="s">
        <v>13</v>
      </c>
      <c r="G12" s="4" t="s">
        <v>34</v>
      </c>
      <c r="H12" s="4" t="s">
        <v>35</v>
      </c>
      <c r="I12" s="4" t="s">
        <v>38</v>
      </c>
      <c r="J12" s="4" t="s">
        <v>11</v>
      </c>
      <c r="K12" s="4" t="s">
        <v>34</v>
      </c>
      <c r="L12" s="4" t="s">
        <v>38</v>
      </c>
    </row>
    <row r="13" spans="1:12" ht="33" customHeight="1">
      <c r="A13" s="1" t="s">
        <v>15</v>
      </c>
      <c r="B13" s="10" t="s">
        <v>45</v>
      </c>
      <c r="C13" s="4" t="s">
        <v>11</v>
      </c>
      <c r="D13" s="4" t="s">
        <v>9</v>
      </c>
      <c r="E13" s="4" t="s">
        <v>99</v>
      </c>
      <c r="F13" s="4" t="s">
        <v>100</v>
      </c>
      <c r="G13" s="10" t="s">
        <v>105</v>
      </c>
      <c r="H13" s="4" t="s">
        <v>101</v>
      </c>
      <c r="I13" s="4" t="s">
        <v>13</v>
      </c>
      <c r="J13" s="4" t="s">
        <v>104</v>
      </c>
      <c r="K13" s="4" t="s">
        <v>102</v>
      </c>
      <c r="L13" s="10" t="s">
        <v>43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96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C18+'2012년9월'!I18</f>
        <v>11</v>
      </c>
      <c r="J18" s="12">
        <f>D18+'2012년9월'!J18</f>
        <v>10</v>
      </c>
      <c r="K18" s="12">
        <f>E18+'2012년9월'!K18</f>
        <v>4</v>
      </c>
      <c r="L18" s="23">
        <f>SUM(I18:K18)</f>
        <v>25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C19+'2012년9월'!I19</f>
        <v>10</v>
      </c>
      <c r="J19" s="12">
        <f>D19+'2012년9월'!J19</f>
        <v>11</v>
      </c>
      <c r="K19" s="12">
        <f>E19+'2012년9월'!K19</f>
        <v>4</v>
      </c>
      <c r="L19" s="23">
        <f aca="true" t="shared" si="1" ref="L19:L38">SUM(I19:K19)</f>
        <v>25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C20+'2012년9월'!I20</f>
        <v>0</v>
      </c>
      <c r="J20" s="12">
        <f>D20+'2012년9월'!J20</f>
        <v>0</v>
      </c>
      <c r="K20" s="12">
        <f>E20+'2012년9월'!K20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C21+'2012년9월'!I21</f>
        <v>11</v>
      </c>
      <c r="J21" s="12">
        <f>D21+'2012년9월'!J21</f>
        <v>10</v>
      </c>
      <c r="K21" s="12">
        <f>E21+'2012년9월'!K21</f>
        <v>4</v>
      </c>
      <c r="L21" s="23">
        <f t="shared" si="1"/>
        <v>25</v>
      </c>
    </row>
    <row r="22" spans="1:12" ht="22.5">
      <c r="A22" s="22" t="s">
        <v>27</v>
      </c>
      <c r="B22" s="6">
        <v>6</v>
      </c>
      <c r="C22" s="12">
        <v>1</v>
      </c>
      <c r="D22" s="12"/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C22+'2012년9월'!I22</f>
        <v>11</v>
      </c>
      <c r="J22" s="12">
        <f>D22+'2012년9월'!J22</f>
        <v>10</v>
      </c>
      <c r="K22" s="12">
        <f>E22+'2012년9월'!K22</f>
        <v>4</v>
      </c>
      <c r="L22" s="23">
        <f t="shared" si="1"/>
        <v>25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C23+'2012년9월'!I23</f>
        <v>11</v>
      </c>
      <c r="J23" s="12">
        <f>D23+'2012년9월'!J23</f>
        <v>10</v>
      </c>
      <c r="K23" s="12">
        <f>E23+'2012년9월'!K23</f>
        <v>4</v>
      </c>
      <c r="L23" s="23">
        <f t="shared" si="1"/>
        <v>25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C24+'2012년9월'!I24</f>
        <v>10</v>
      </c>
      <c r="J24" s="12">
        <f>D24+'2012년9월'!J24</f>
        <v>11</v>
      </c>
      <c r="K24" s="12">
        <f>E24+'2012년9월'!K24</f>
        <v>4</v>
      </c>
      <c r="L24" s="23">
        <f t="shared" si="1"/>
        <v>25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C25+'2012년9월'!I25</f>
        <v>10</v>
      </c>
      <c r="J25" s="12">
        <f>D25+'2012년9월'!J25</f>
        <v>12</v>
      </c>
      <c r="K25" s="12">
        <f>E25+'2012년9월'!K25</f>
        <v>3</v>
      </c>
      <c r="L25" s="23">
        <f t="shared" si="1"/>
        <v>25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C26+'2012년9월'!I26</f>
        <v>0</v>
      </c>
      <c r="J26" s="12">
        <f>D26+'2012년9월'!J26</f>
        <v>0</v>
      </c>
      <c r="K26" s="12">
        <f>E26+'2012년9월'!K26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C27+'2012년9월'!I27</f>
        <v>11</v>
      </c>
      <c r="J27" s="12">
        <f>D27+'2012년9월'!J27</f>
        <v>10</v>
      </c>
      <c r="K27" s="12">
        <f>E27+'2012년9월'!K27</f>
        <v>4</v>
      </c>
      <c r="L27" s="23">
        <f t="shared" si="1"/>
        <v>25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C28+'2012년9월'!I28</f>
        <v>10</v>
      </c>
      <c r="J28" s="12">
        <f>D28+'2012년9월'!J28</f>
        <v>11</v>
      </c>
      <c r="K28" s="12">
        <f>E28+'2012년9월'!K28</f>
        <v>4</v>
      </c>
      <c r="L28" s="23">
        <f t="shared" si="1"/>
        <v>25</v>
      </c>
    </row>
    <row r="29" spans="1:12" ht="24" customHeight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58">
        <f>C29+'2012년9월'!I29</f>
        <v>9</v>
      </c>
      <c r="J29" s="58">
        <f>D29+'2012년9월'!J29</f>
        <v>9</v>
      </c>
      <c r="K29" s="58">
        <f>E29+'2012년9월'!K29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C30+'2012년9월'!I30</f>
        <v>9</v>
      </c>
      <c r="J30" s="12">
        <f>D30+'2012년9월'!J30</f>
        <v>9</v>
      </c>
      <c r="K30" s="12">
        <f>E30+'2012년9월'!K30</f>
        <v>4</v>
      </c>
      <c r="L30" s="23">
        <f t="shared" si="1"/>
        <v>22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C31+'2012년9월'!I31</f>
        <v>10</v>
      </c>
      <c r="J31" s="12">
        <f>D31+'2012년9월'!J31</f>
        <v>10</v>
      </c>
      <c r="K31" s="12">
        <f>E31+'2012년9월'!K31</f>
        <v>3</v>
      </c>
      <c r="L31" s="23">
        <f t="shared" si="1"/>
        <v>23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C32+'2012년9월'!I32</f>
        <v>10</v>
      </c>
      <c r="J32" s="12">
        <f>D32+'2012년9월'!J32</f>
        <v>10</v>
      </c>
      <c r="K32" s="12">
        <f>E32+'2012년9월'!K32</f>
        <v>3</v>
      </c>
      <c r="L32" s="23">
        <f t="shared" si="1"/>
        <v>23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55">
        <f aca="true" t="shared" si="2" ref="I33:K38">C33</f>
        <v>1</v>
      </c>
      <c r="J33" s="55">
        <f t="shared" si="2"/>
        <v>1</v>
      </c>
      <c r="K33" s="55">
        <f t="shared" si="2"/>
        <v>0</v>
      </c>
      <c r="L33" s="23">
        <f t="shared" si="1"/>
        <v>2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55">
        <f t="shared" si="2"/>
        <v>1</v>
      </c>
      <c r="J34" s="55">
        <f t="shared" si="2"/>
        <v>1</v>
      </c>
      <c r="K34" s="55">
        <f t="shared" si="2"/>
        <v>0</v>
      </c>
      <c r="L34" s="23">
        <f t="shared" si="1"/>
        <v>2</v>
      </c>
    </row>
    <row r="35" spans="1:12" ht="22.5">
      <c r="A35" s="22" t="s">
        <v>92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92</v>
      </c>
      <c r="H35" s="54">
        <v>3</v>
      </c>
      <c r="I35" s="55">
        <f t="shared" si="2"/>
        <v>1</v>
      </c>
      <c r="J35" s="55">
        <f t="shared" si="2"/>
        <v>1</v>
      </c>
      <c r="K35" s="55">
        <f t="shared" si="2"/>
        <v>0</v>
      </c>
      <c r="L35" s="23">
        <f t="shared" si="1"/>
        <v>2</v>
      </c>
    </row>
    <row r="36" spans="1:12" ht="22.5">
      <c r="A36" s="22" t="s">
        <v>93</v>
      </c>
      <c r="B36" s="54">
        <v>3</v>
      </c>
      <c r="C36" s="55">
        <v>1</v>
      </c>
      <c r="D36" s="55">
        <v>1</v>
      </c>
      <c r="E36" s="55"/>
      <c r="F36" s="46">
        <f t="shared" si="0"/>
        <v>2</v>
      </c>
      <c r="G36" s="22" t="s">
        <v>93</v>
      </c>
      <c r="H36" s="54">
        <v>3</v>
      </c>
      <c r="I36" s="55">
        <f t="shared" si="2"/>
        <v>1</v>
      </c>
      <c r="J36" s="55">
        <f t="shared" si="2"/>
        <v>1</v>
      </c>
      <c r="K36" s="55">
        <f t="shared" si="2"/>
        <v>0</v>
      </c>
      <c r="L36" s="23">
        <f t="shared" si="1"/>
        <v>2</v>
      </c>
    </row>
    <row r="37" spans="1:12" ht="22.5">
      <c r="A37" s="22" t="s">
        <v>94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94</v>
      </c>
      <c r="H37" s="54">
        <v>3</v>
      </c>
      <c r="I37" s="55">
        <f t="shared" si="2"/>
        <v>1</v>
      </c>
      <c r="J37" s="55">
        <f t="shared" si="2"/>
        <v>1</v>
      </c>
      <c r="K37" s="55">
        <f t="shared" si="2"/>
        <v>0</v>
      </c>
      <c r="L37" s="23">
        <f t="shared" si="1"/>
        <v>2</v>
      </c>
    </row>
    <row r="38" spans="1:12" ht="22.5">
      <c r="A38" s="22" t="s">
        <v>95</v>
      </c>
      <c r="B38" s="54">
        <v>3</v>
      </c>
      <c r="C38" s="55">
        <v>1</v>
      </c>
      <c r="D38" s="55">
        <v>1</v>
      </c>
      <c r="E38" s="55"/>
      <c r="F38" s="46">
        <f t="shared" si="0"/>
        <v>2</v>
      </c>
      <c r="G38" s="22" t="s">
        <v>95</v>
      </c>
      <c r="H38" s="54">
        <v>3</v>
      </c>
      <c r="I38" s="55">
        <f t="shared" si="2"/>
        <v>1</v>
      </c>
      <c r="J38" s="55">
        <f t="shared" si="2"/>
        <v>1</v>
      </c>
      <c r="K38" s="55">
        <f t="shared" si="2"/>
        <v>0</v>
      </c>
      <c r="L38" s="23">
        <f t="shared" si="1"/>
        <v>2</v>
      </c>
    </row>
    <row r="39" spans="1:12" ht="21" customHeight="1">
      <c r="A39" s="41"/>
      <c r="B39" s="43" t="s">
        <v>16</v>
      </c>
      <c r="C39" s="44">
        <f>SUM(C18:C38)</f>
        <v>18</v>
      </c>
      <c r="D39" s="44">
        <f>SUM(D18:D38)</f>
        <v>18</v>
      </c>
      <c r="E39" s="44">
        <f>SUM(E18:E38)</f>
        <v>8</v>
      </c>
      <c r="F39" s="45"/>
      <c r="G39" s="16"/>
      <c r="H39" s="43" t="s">
        <v>16</v>
      </c>
      <c r="I39" s="44">
        <f>SUM(I18:I38)</f>
        <v>139</v>
      </c>
      <c r="J39" s="44">
        <f>SUM(J18:J38)</f>
        <v>139</v>
      </c>
      <c r="K39" s="44">
        <f>SUM(K18:K38)</f>
        <v>48</v>
      </c>
      <c r="L39" s="45"/>
    </row>
    <row r="40" spans="1:12" ht="21" customHeight="1" thickBot="1">
      <c r="A40" s="42"/>
      <c r="B40" s="18" t="s">
        <v>20</v>
      </c>
      <c r="C40" s="19">
        <f>C39+D39+E39</f>
        <v>44</v>
      </c>
      <c r="D40" s="20"/>
      <c r="E40" s="20"/>
      <c r="F40" s="21"/>
      <c r="G40" s="17"/>
      <c r="H40" s="18" t="s">
        <v>20</v>
      </c>
      <c r="I40" s="19">
        <f>I39+J39+K39</f>
        <v>326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3">
      <selection activeCell="L12" sqref="L12"/>
    </sheetView>
  </sheetViews>
  <sheetFormatPr defaultColWidth="8.88671875" defaultRowHeight="13.5"/>
  <cols>
    <col min="1" max="12" width="10.10546875" style="0" customWidth="1"/>
  </cols>
  <sheetData>
    <row r="1" spans="1:12" ht="26.25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33" customHeight="1">
      <c r="A3" s="2" t="s">
        <v>2</v>
      </c>
      <c r="B3" s="3">
        <v>41214</v>
      </c>
      <c r="C3" s="3">
        <v>41216</v>
      </c>
      <c r="D3" s="3">
        <v>41217</v>
      </c>
      <c r="E3" s="3">
        <v>41218</v>
      </c>
      <c r="F3" s="3">
        <v>41219</v>
      </c>
      <c r="G3" s="3">
        <v>41221</v>
      </c>
      <c r="H3" s="3">
        <v>41223</v>
      </c>
      <c r="I3" s="3">
        <v>41224</v>
      </c>
      <c r="J3" s="3">
        <v>41225</v>
      </c>
      <c r="K3" s="3">
        <v>41226</v>
      </c>
      <c r="L3" s="3">
        <v>41228</v>
      </c>
    </row>
    <row r="4" spans="1:12" ht="33" customHeight="1">
      <c r="A4" s="5" t="s">
        <v>3</v>
      </c>
      <c r="B4" s="39" t="s">
        <v>6</v>
      </c>
      <c r="C4" s="53" t="s">
        <v>12</v>
      </c>
      <c r="D4" s="39" t="s">
        <v>4</v>
      </c>
      <c r="E4" s="53" t="s">
        <v>5</v>
      </c>
      <c r="F4" s="39" t="s">
        <v>0</v>
      </c>
      <c r="G4" s="39" t="s">
        <v>6</v>
      </c>
      <c r="H4" s="53" t="s">
        <v>12</v>
      </c>
      <c r="I4" s="39" t="s">
        <v>4</v>
      </c>
      <c r="J4" s="53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107</v>
      </c>
      <c r="F5" s="34" t="s">
        <v>108</v>
      </c>
      <c r="G5" s="34" t="s">
        <v>8</v>
      </c>
      <c r="H5" s="34" t="s">
        <v>50</v>
      </c>
      <c r="I5" s="34" t="s">
        <v>1</v>
      </c>
      <c r="J5" s="34" t="s">
        <v>107</v>
      </c>
      <c r="K5" s="34" t="s">
        <v>108</v>
      </c>
      <c r="L5" s="34" t="s">
        <v>8</v>
      </c>
    </row>
    <row r="6" spans="1:12" ht="33" customHeight="1">
      <c r="A6" s="1" t="s">
        <v>14</v>
      </c>
      <c r="B6" s="4" t="s">
        <v>111</v>
      </c>
      <c r="C6" s="4" t="s">
        <v>35</v>
      </c>
      <c r="D6" s="4" t="s">
        <v>31</v>
      </c>
      <c r="E6" s="10" t="s">
        <v>10</v>
      </c>
      <c r="F6" s="4" t="s">
        <v>9</v>
      </c>
      <c r="G6" s="4" t="s">
        <v>13</v>
      </c>
      <c r="H6" s="4" t="s">
        <v>9</v>
      </c>
      <c r="I6" s="10" t="s">
        <v>35</v>
      </c>
      <c r="J6" s="4" t="s">
        <v>38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100</v>
      </c>
      <c r="C7" s="4" t="s">
        <v>46</v>
      </c>
      <c r="D7" s="4" t="s">
        <v>99</v>
      </c>
      <c r="E7" s="4" t="s">
        <v>101</v>
      </c>
      <c r="F7" s="4" t="s">
        <v>102</v>
      </c>
      <c r="G7" s="4" t="s">
        <v>104</v>
      </c>
      <c r="H7" s="10" t="s">
        <v>43</v>
      </c>
      <c r="I7" s="10" t="s">
        <v>105</v>
      </c>
      <c r="J7" s="4" t="s">
        <v>100</v>
      </c>
      <c r="K7" s="4" t="s">
        <v>101</v>
      </c>
      <c r="L7" s="10" t="s">
        <v>99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41230</v>
      </c>
      <c r="C9" s="2">
        <v>41231</v>
      </c>
      <c r="D9" s="3">
        <v>41232</v>
      </c>
      <c r="E9" s="3">
        <v>41233</v>
      </c>
      <c r="F9" s="3">
        <v>41235</v>
      </c>
      <c r="G9" s="3">
        <v>41237</v>
      </c>
      <c r="H9" s="3">
        <v>41238</v>
      </c>
      <c r="I9" s="3">
        <v>41239</v>
      </c>
      <c r="J9" s="3">
        <v>41240</v>
      </c>
      <c r="K9" s="3">
        <v>41242</v>
      </c>
      <c r="L9" s="3"/>
    </row>
    <row r="10" spans="1:12" ht="33" customHeight="1">
      <c r="A10" s="5" t="s">
        <v>3</v>
      </c>
      <c r="B10" s="53" t="s">
        <v>12</v>
      </c>
      <c r="C10" s="39" t="s">
        <v>4</v>
      </c>
      <c r="D10" s="53" t="s">
        <v>5</v>
      </c>
      <c r="E10" s="39" t="s">
        <v>0</v>
      </c>
      <c r="F10" s="39" t="s">
        <v>6</v>
      </c>
      <c r="G10" s="53" t="s">
        <v>12</v>
      </c>
      <c r="H10" s="39" t="s">
        <v>4</v>
      </c>
      <c r="I10" s="53" t="s">
        <v>5</v>
      </c>
      <c r="J10" s="39" t="s">
        <v>0</v>
      </c>
      <c r="K10" s="39" t="s">
        <v>6</v>
      </c>
      <c r="L10" s="39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107</v>
      </c>
      <c r="E11" s="34" t="s">
        <v>108</v>
      </c>
      <c r="F11" s="34" t="s">
        <v>8</v>
      </c>
      <c r="G11" s="34" t="s">
        <v>50</v>
      </c>
      <c r="H11" s="34" t="s">
        <v>1</v>
      </c>
      <c r="I11" s="34" t="s">
        <v>107</v>
      </c>
      <c r="J11" s="34" t="s">
        <v>108</v>
      </c>
      <c r="K11" s="34" t="s">
        <v>8</v>
      </c>
      <c r="L11" s="34"/>
    </row>
    <row r="12" spans="1:12" ht="33" customHeight="1">
      <c r="A12" s="1" t="s">
        <v>14</v>
      </c>
      <c r="B12" s="4" t="s">
        <v>11</v>
      </c>
      <c r="C12" s="4" t="s">
        <v>46</v>
      </c>
      <c r="D12" s="4" t="s">
        <v>43</v>
      </c>
      <c r="E12" s="4" t="s">
        <v>10</v>
      </c>
      <c r="F12" s="4" t="s">
        <v>35</v>
      </c>
      <c r="G12" s="4" t="s">
        <v>110</v>
      </c>
      <c r="H12" s="4" t="s">
        <v>112</v>
      </c>
      <c r="I12" s="4" t="s">
        <v>11</v>
      </c>
      <c r="J12" s="4" t="s">
        <v>34</v>
      </c>
      <c r="K12" s="4" t="s">
        <v>9</v>
      </c>
      <c r="L12" s="4"/>
    </row>
    <row r="13" spans="1:12" ht="33" customHeight="1">
      <c r="A13" s="1" t="s">
        <v>15</v>
      </c>
      <c r="B13" s="10" t="s">
        <v>10</v>
      </c>
      <c r="C13" s="4" t="s">
        <v>102</v>
      </c>
      <c r="D13" s="4" t="s">
        <v>104</v>
      </c>
      <c r="E13" s="4" t="s">
        <v>105</v>
      </c>
      <c r="F13" s="4" t="s">
        <v>45</v>
      </c>
      <c r="G13" s="10" t="s">
        <v>34</v>
      </c>
      <c r="H13" s="4" t="s">
        <v>46</v>
      </c>
      <c r="I13" s="4" t="s">
        <v>32</v>
      </c>
      <c r="J13" s="4" t="s">
        <v>43</v>
      </c>
      <c r="K13" s="4" t="s">
        <v>113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66" t="s">
        <v>109</v>
      </c>
      <c r="B16" s="67"/>
      <c r="C16" s="67"/>
      <c r="D16" s="67"/>
      <c r="E16" s="67"/>
      <c r="F16" s="68"/>
      <c r="G16" s="69" t="s">
        <v>22</v>
      </c>
      <c r="H16" s="70"/>
      <c r="I16" s="70"/>
      <c r="J16" s="70"/>
      <c r="K16" s="70"/>
      <c r="L16" s="71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8">SUM(C18:E18)</f>
        <v>3</v>
      </c>
      <c r="G18" s="22" t="s">
        <v>23</v>
      </c>
      <c r="H18" s="6">
        <v>6</v>
      </c>
      <c r="I18" s="12">
        <f>C18+'2012년10월'!I18</f>
        <v>12</v>
      </c>
      <c r="J18" s="12">
        <f>D18+'2012년10월'!J18</f>
        <v>11</v>
      </c>
      <c r="K18" s="12">
        <f>E18+'2012년10월'!K18</f>
        <v>5</v>
      </c>
      <c r="L18" s="23">
        <f>SUM(I18:K18)</f>
        <v>28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C19+'2012년10월'!I19</f>
        <v>11</v>
      </c>
      <c r="J19" s="12">
        <f>D19+'2012년10월'!J19</f>
        <v>12</v>
      </c>
      <c r="K19" s="12">
        <f>E19+'2012년10월'!K19</f>
        <v>5</v>
      </c>
      <c r="L19" s="23">
        <f aca="true" t="shared" si="1" ref="L19:L38">SUM(I19:K19)</f>
        <v>28</v>
      </c>
    </row>
    <row r="20" spans="1:12" ht="4.5" customHeight="1" hidden="1">
      <c r="A20" s="22" t="s">
        <v>25</v>
      </c>
      <c r="B20" s="35">
        <v>6</v>
      </c>
      <c r="C20" s="12"/>
      <c r="D20" s="12"/>
      <c r="E20" s="12"/>
      <c r="F20" s="36">
        <f t="shared" si="0"/>
        <v>0</v>
      </c>
      <c r="G20" s="47" t="s">
        <v>25</v>
      </c>
      <c r="H20" s="35">
        <v>6</v>
      </c>
      <c r="I20" s="12">
        <f>C20+'2012년10월'!I20</f>
        <v>0</v>
      </c>
      <c r="J20" s="12">
        <f>D20+'2012년10월'!J20</f>
        <v>0</v>
      </c>
      <c r="K20" s="12">
        <f>E20+'2012년10월'!K20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/>
      <c r="D21" s="12">
        <v>2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C21+'2012년10월'!I21</f>
        <v>11</v>
      </c>
      <c r="J21" s="12">
        <f>D21+'2012년10월'!J21</f>
        <v>12</v>
      </c>
      <c r="K21" s="12">
        <f>E21+'2012년10월'!K21</f>
        <v>5</v>
      </c>
      <c r="L21" s="23">
        <f t="shared" si="1"/>
        <v>28</v>
      </c>
    </row>
    <row r="22" spans="1:12" ht="22.5">
      <c r="A22" s="22" t="s">
        <v>27</v>
      </c>
      <c r="B22" s="6">
        <v>6</v>
      </c>
      <c r="C22" s="12"/>
      <c r="D22" s="12">
        <v>1</v>
      </c>
      <c r="E22" s="12">
        <v>1</v>
      </c>
      <c r="F22" s="46">
        <f t="shared" si="0"/>
        <v>2</v>
      </c>
      <c r="G22" s="22" t="s">
        <v>27</v>
      </c>
      <c r="H22" s="6">
        <v>6</v>
      </c>
      <c r="I22" s="12">
        <f>C22+'2012년10월'!I22</f>
        <v>11</v>
      </c>
      <c r="J22" s="12">
        <f>D22+'2012년10월'!J22</f>
        <v>11</v>
      </c>
      <c r="K22" s="12">
        <f>E22+'2012년10월'!K22</f>
        <v>5</v>
      </c>
      <c r="L22" s="23">
        <f t="shared" si="1"/>
        <v>27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C23+'2012년10월'!I23</f>
        <v>12</v>
      </c>
      <c r="J23" s="12">
        <f>D23+'2012년10월'!J23</f>
        <v>11</v>
      </c>
      <c r="K23" s="12">
        <f>E23+'2012년10월'!K23</f>
        <v>4</v>
      </c>
      <c r="L23" s="23">
        <f t="shared" si="1"/>
        <v>27</v>
      </c>
    </row>
    <row r="24" spans="1:12" ht="27">
      <c r="A24" s="22" t="s">
        <v>103</v>
      </c>
      <c r="B24" s="6">
        <v>5</v>
      </c>
      <c r="C24" s="12">
        <v>1</v>
      </c>
      <c r="D24" s="12">
        <v>1</v>
      </c>
      <c r="E24" s="12"/>
      <c r="F24" s="46">
        <f t="shared" si="0"/>
        <v>2</v>
      </c>
      <c r="G24" s="48" t="s">
        <v>29</v>
      </c>
      <c r="H24" s="6">
        <v>5</v>
      </c>
      <c r="I24" s="12">
        <f>C24+'2012년10월'!I24</f>
        <v>11</v>
      </c>
      <c r="J24" s="12">
        <f>D24+'2012년10월'!J24</f>
        <v>12</v>
      </c>
      <c r="K24" s="12">
        <f>E24+'2012년10월'!K24</f>
        <v>4</v>
      </c>
      <c r="L24" s="23">
        <f t="shared" si="1"/>
        <v>27</v>
      </c>
    </row>
    <row r="25" spans="1:12" ht="21.75" customHeight="1">
      <c r="A25" s="22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C25+'2012년10월'!I25</f>
        <v>11</v>
      </c>
      <c r="J25" s="12">
        <f>D25+'2012년10월'!J25</f>
        <v>13</v>
      </c>
      <c r="K25" s="12">
        <f>E25+'2012년10월'!K25</f>
        <v>4</v>
      </c>
      <c r="L25" s="23">
        <f t="shared" si="1"/>
        <v>28</v>
      </c>
    </row>
    <row r="26" spans="1:12" ht="13.5" hidden="1">
      <c r="A26" s="60"/>
      <c r="B26" s="35">
        <v>4</v>
      </c>
      <c r="C26" s="12"/>
      <c r="D26" s="12"/>
      <c r="E26" s="12"/>
      <c r="F26" s="36">
        <f t="shared" si="0"/>
        <v>0</v>
      </c>
      <c r="G26" s="49"/>
      <c r="H26" s="35">
        <v>4</v>
      </c>
      <c r="I26" s="12">
        <f>C26+'2012년10월'!I26</f>
        <v>0</v>
      </c>
      <c r="J26" s="12">
        <f>D26+'2012년10월'!J26</f>
        <v>0</v>
      </c>
      <c r="K26" s="12">
        <f>E26+'2012년10월'!K26</f>
        <v>0</v>
      </c>
      <c r="L26" s="23">
        <f t="shared" si="1"/>
        <v>0</v>
      </c>
    </row>
    <row r="27" spans="1:12" ht="22.5">
      <c r="A27" s="22" t="s">
        <v>30</v>
      </c>
      <c r="B27" s="6">
        <v>5</v>
      </c>
      <c r="C27" s="12"/>
      <c r="D27" s="12">
        <v>1</v>
      </c>
      <c r="E27" s="12">
        <v>1</v>
      </c>
      <c r="F27" s="46">
        <f t="shared" si="0"/>
        <v>2</v>
      </c>
      <c r="G27" s="50" t="s">
        <v>30</v>
      </c>
      <c r="H27" s="6">
        <v>5</v>
      </c>
      <c r="I27" s="12">
        <f>C27+'2012년10월'!I27</f>
        <v>11</v>
      </c>
      <c r="J27" s="12">
        <f>D27+'2012년10월'!J27</f>
        <v>11</v>
      </c>
      <c r="K27" s="12">
        <f>E27+'2012년10월'!K27</f>
        <v>5</v>
      </c>
      <c r="L27" s="23">
        <f t="shared" si="1"/>
        <v>27</v>
      </c>
    </row>
    <row r="28" spans="1:12" ht="22.5">
      <c r="A28" s="22" t="s">
        <v>33</v>
      </c>
      <c r="B28" s="6">
        <v>5</v>
      </c>
      <c r="C28" s="12">
        <v>1</v>
      </c>
      <c r="D28" s="12">
        <v>1</v>
      </c>
      <c r="E28" s="12"/>
      <c r="F28" s="46">
        <f t="shared" si="0"/>
        <v>2</v>
      </c>
      <c r="G28" s="50" t="s">
        <v>33</v>
      </c>
      <c r="H28" s="6">
        <v>5</v>
      </c>
      <c r="I28" s="12">
        <f>C28+'2012년10월'!I28</f>
        <v>11</v>
      </c>
      <c r="J28" s="12">
        <f>D28+'2012년10월'!J28</f>
        <v>12</v>
      </c>
      <c r="K28" s="12">
        <f>E28+'2012년10월'!K28</f>
        <v>4</v>
      </c>
      <c r="L28" s="23">
        <f t="shared" si="1"/>
        <v>27</v>
      </c>
    </row>
    <row r="29" spans="1:12" ht="0.75" customHeight="1" hidden="1">
      <c r="A29" s="56" t="s">
        <v>39</v>
      </c>
      <c r="B29" s="57">
        <v>4</v>
      </c>
      <c r="C29" s="58"/>
      <c r="D29" s="58"/>
      <c r="E29" s="58"/>
      <c r="F29" s="58">
        <f t="shared" si="0"/>
        <v>0</v>
      </c>
      <c r="G29" s="56" t="s">
        <v>39</v>
      </c>
      <c r="H29" s="57">
        <v>4</v>
      </c>
      <c r="I29" s="12">
        <f>C29+'2012년10월'!I29</f>
        <v>9</v>
      </c>
      <c r="J29" s="12">
        <f>D29+'2012년10월'!J29</f>
        <v>9</v>
      </c>
      <c r="K29" s="12">
        <f>E29+'2012년10월'!K29</f>
        <v>3</v>
      </c>
      <c r="L29" s="59">
        <f t="shared" si="1"/>
        <v>21</v>
      </c>
    </row>
    <row r="30" spans="1:12" ht="22.5">
      <c r="A30" s="22" t="s">
        <v>40</v>
      </c>
      <c r="B30" s="6">
        <v>4</v>
      </c>
      <c r="C30" s="12"/>
      <c r="D30" s="12">
        <v>2</v>
      </c>
      <c r="E30" s="12"/>
      <c r="F30" s="46">
        <f t="shared" si="0"/>
        <v>2</v>
      </c>
      <c r="G30" s="22" t="s">
        <v>40</v>
      </c>
      <c r="H30" s="6">
        <v>4</v>
      </c>
      <c r="I30" s="12">
        <f>C30+'2012년10월'!I30</f>
        <v>9</v>
      </c>
      <c r="J30" s="12">
        <f>D30+'2012년10월'!J30</f>
        <v>11</v>
      </c>
      <c r="K30" s="12">
        <f>E30+'2012년10월'!K30</f>
        <v>4</v>
      </c>
      <c r="L30" s="23">
        <f t="shared" si="1"/>
        <v>24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C31+'2012년10월'!I31</f>
        <v>11</v>
      </c>
      <c r="J31" s="12">
        <f>D31+'2012년10월'!J31</f>
        <v>11</v>
      </c>
      <c r="K31" s="12">
        <f>E31+'2012년10월'!K31</f>
        <v>4</v>
      </c>
      <c r="L31" s="23">
        <f t="shared" si="1"/>
        <v>26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>C32+'2012년10월'!I32</f>
        <v>11</v>
      </c>
      <c r="J32" s="12">
        <f>D32+'2012년10월'!J32</f>
        <v>11</v>
      </c>
      <c r="K32" s="12">
        <f>E32+'2012년10월'!K32</f>
        <v>4</v>
      </c>
      <c r="L32" s="23">
        <f t="shared" si="1"/>
        <v>26</v>
      </c>
    </row>
    <row r="33" spans="1:12" ht="22.5">
      <c r="A33" s="22" t="s">
        <v>90</v>
      </c>
      <c r="B33" s="54">
        <v>3</v>
      </c>
      <c r="C33" s="55">
        <v>1</v>
      </c>
      <c r="D33" s="55">
        <v>1</v>
      </c>
      <c r="E33" s="55"/>
      <c r="F33" s="46">
        <f t="shared" si="0"/>
        <v>2</v>
      </c>
      <c r="G33" s="22" t="s">
        <v>90</v>
      </c>
      <c r="H33" s="54">
        <v>3</v>
      </c>
      <c r="I33" s="12">
        <f>C33+'2012년10월'!I33</f>
        <v>2</v>
      </c>
      <c r="J33" s="12">
        <f>D33+'2012년10월'!J33</f>
        <v>2</v>
      </c>
      <c r="K33" s="12">
        <f>E33+'2012년10월'!K33</f>
        <v>0</v>
      </c>
      <c r="L33" s="23">
        <f t="shared" si="1"/>
        <v>4</v>
      </c>
    </row>
    <row r="34" spans="1:12" ht="22.5">
      <c r="A34" s="22" t="s">
        <v>91</v>
      </c>
      <c r="B34" s="54">
        <v>3</v>
      </c>
      <c r="C34" s="55">
        <v>1</v>
      </c>
      <c r="D34" s="55">
        <v>1</v>
      </c>
      <c r="E34" s="55"/>
      <c r="F34" s="46">
        <f t="shared" si="0"/>
        <v>2</v>
      </c>
      <c r="G34" s="22" t="s">
        <v>91</v>
      </c>
      <c r="H34" s="54">
        <v>3</v>
      </c>
      <c r="I34" s="12">
        <f>C34+'2012년10월'!I34</f>
        <v>2</v>
      </c>
      <c r="J34" s="12">
        <f>D34+'2012년10월'!J34</f>
        <v>2</v>
      </c>
      <c r="K34" s="12">
        <f>E34+'2012년10월'!K34</f>
        <v>0</v>
      </c>
      <c r="L34" s="23">
        <f t="shared" si="1"/>
        <v>4</v>
      </c>
    </row>
    <row r="35" spans="1:12" ht="22.5">
      <c r="A35" s="22" t="s">
        <v>92</v>
      </c>
      <c r="B35" s="54">
        <v>3</v>
      </c>
      <c r="C35" s="55">
        <v>1</v>
      </c>
      <c r="D35" s="55">
        <v>1</v>
      </c>
      <c r="E35" s="55"/>
      <c r="F35" s="46">
        <f t="shared" si="0"/>
        <v>2</v>
      </c>
      <c r="G35" s="22" t="s">
        <v>92</v>
      </c>
      <c r="H35" s="54">
        <v>3</v>
      </c>
      <c r="I35" s="12">
        <f>C35+'2012년10월'!I35</f>
        <v>2</v>
      </c>
      <c r="J35" s="12">
        <f>D35+'2012년10월'!J35</f>
        <v>2</v>
      </c>
      <c r="K35" s="12">
        <f>E35+'2012년10월'!K35</f>
        <v>0</v>
      </c>
      <c r="L35" s="23">
        <f t="shared" si="1"/>
        <v>4</v>
      </c>
    </row>
    <row r="36" spans="1:12" ht="22.5">
      <c r="A36" s="22" t="s">
        <v>93</v>
      </c>
      <c r="B36" s="54">
        <v>3</v>
      </c>
      <c r="C36" s="55">
        <v>1</v>
      </c>
      <c r="D36" s="55">
        <v>1</v>
      </c>
      <c r="E36" s="55"/>
      <c r="F36" s="46">
        <f t="shared" si="0"/>
        <v>2</v>
      </c>
      <c r="G36" s="22" t="s">
        <v>93</v>
      </c>
      <c r="H36" s="54">
        <v>3</v>
      </c>
      <c r="I36" s="12">
        <f>C36+'2012년10월'!I36</f>
        <v>2</v>
      </c>
      <c r="J36" s="12">
        <f>D36+'2012년10월'!J36</f>
        <v>2</v>
      </c>
      <c r="K36" s="12">
        <f>E36+'2012년10월'!K36</f>
        <v>0</v>
      </c>
      <c r="L36" s="23">
        <f t="shared" si="1"/>
        <v>4</v>
      </c>
    </row>
    <row r="37" spans="1:12" ht="22.5">
      <c r="A37" s="22" t="s">
        <v>94</v>
      </c>
      <c r="B37" s="54">
        <v>3</v>
      </c>
      <c r="C37" s="55">
        <v>1</v>
      </c>
      <c r="D37" s="55">
        <v>1</v>
      </c>
      <c r="E37" s="55"/>
      <c r="F37" s="46">
        <f t="shared" si="0"/>
        <v>2</v>
      </c>
      <c r="G37" s="22" t="s">
        <v>94</v>
      </c>
      <c r="H37" s="54">
        <v>3</v>
      </c>
      <c r="I37" s="12">
        <f>C37+'2012년10월'!I37</f>
        <v>2</v>
      </c>
      <c r="J37" s="12">
        <f>D37+'2012년10월'!J37</f>
        <v>2</v>
      </c>
      <c r="K37" s="12">
        <f>E37+'2012년10월'!K37</f>
        <v>0</v>
      </c>
      <c r="L37" s="23">
        <f t="shared" si="1"/>
        <v>4</v>
      </c>
    </row>
    <row r="38" spans="1:12" ht="22.5">
      <c r="A38" s="22" t="s">
        <v>95</v>
      </c>
      <c r="B38" s="54">
        <v>3</v>
      </c>
      <c r="C38" s="55">
        <v>1</v>
      </c>
      <c r="D38" s="55">
        <v>1</v>
      </c>
      <c r="E38" s="55"/>
      <c r="F38" s="46">
        <f t="shared" si="0"/>
        <v>2</v>
      </c>
      <c r="G38" s="22" t="s">
        <v>95</v>
      </c>
      <c r="H38" s="54">
        <v>3</v>
      </c>
      <c r="I38" s="12">
        <f>C38+'2012년10월'!I38</f>
        <v>2</v>
      </c>
      <c r="J38" s="12">
        <f>D38+'2012년10월'!J38</f>
        <v>2</v>
      </c>
      <c r="K38" s="12">
        <f>E38+'2012년10월'!K38</f>
        <v>0</v>
      </c>
      <c r="L38" s="23">
        <f t="shared" si="1"/>
        <v>4</v>
      </c>
    </row>
    <row r="39" spans="1:12" ht="21" customHeight="1">
      <c r="A39" s="41"/>
      <c r="B39" s="43" t="s">
        <v>16</v>
      </c>
      <c r="C39" s="44">
        <f>SUM(C18:C38)</f>
        <v>14</v>
      </c>
      <c r="D39" s="44">
        <f>SUM(D18:D38)</f>
        <v>20</v>
      </c>
      <c r="E39" s="44">
        <f>SUM(E18:E38)</f>
        <v>8</v>
      </c>
      <c r="F39" s="45"/>
      <c r="G39" s="16"/>
      <c r="H39" s="43" t="s">
        <v>16</v>
      </c>
      <c r="I39" s="44">
        <f>SUM(I18:I38)</f>
        <v>153</v>
      </c>
      <c r="J39" s="44">
        <f>SUM(J18:J38)</f>
        <v>159</v>
      </c>
      <c r="K39" s="44">
        <f>SUM(K18:K38)</f>
        <v>56</v>
      </c>
      <c r="L39" s="45"/>
    </row>
    <row r="40" spans="1:12" ht="21" customHeight="1" thickBot="1">
      <c r="A40" s="42"/>
      <c r="B40" s="18" t="s">
        <v>20</v>
      </c>
      <c r="C40" s="19">
        <f>C39+D39+E39</f>
        <v>42</v>
      </c>
      <c r="D40" s="20"/>
      <c r="E40" s="20"/>
      <c r="F40" s="21"/>
      <c r="G40" s="17"/>
      <c r="H40" s="18" t="s">
        <v>20</v>
      </c>
      <c r="I40" s="19">
        <f>I39+J39+K39</f>
        <v>368</v>
      </c>
      <c r="J40" s="20"/>
      <c r="K40" s="20"/>
      <c r="L40" s="21"/>
    </row>
    <row r="42" ht="13.5">
      <c r="A42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거창군</cp:lastModifiedBy>
  <cp:lastPrinted>2012-09-26T02:31:06Z</cp:lastPrinted>
  <dcterms:created xsi:type="dcterms:W3CDTF">2009-09-22T11:33:23Z</dcterms:created>
  <dcterms:modified xsi:type="dcterms:W3CDTF">2012-12-15T02:29:28Z</dcterms:modified>
  <cp:category/>
  <cp:version/>
  <cp:contentType/>
  <cp:contentStatus/>
</cp:coreProperties>
</file>