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360" yWindow="30" windowWidth="15360" windowHeight="11370" activeTab="1"/>
  </bookViews>
  <sheets>
    <sheet name="2013년2월" sheetId="43" r:id="rId1"/>
    <sheet name="2013년3월" sheetId="44" r:id="rId2"/>
    <sheet name="Sheet2" sheetId="2" r:id="rId3"/>
    <sheet name="Sheet3" sheetId="3" r:id="rId4"/>
    <sheet name="Sheet4" sheetId="4" r:id="rId5"/>
    <sheet name="Sheet5" sheetId="5" r:id="rId6"/>
  </sheets>
  <calcPr calcId="125725"/>
</workbook>
</file>

<file path=xl/calcChain.xml><?xml version="1.0" encoding="utf-8"?>
<calcChain xmlns="http://schemas.openxmlformats.org/spreadsheetml/2006/main">
  <c r="K31" i="44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L19" s="1"/>
  <c r="K18"/>
  <c r="J18"/>
  <c r="J32" s="1"/>
  <c r="I18"/>
  <c r="E32"/>
  <c r="D32"/>
  <c r="C32"/>
  <c r="F31"/>
  <c r="L30"/>
  <c r="F30"/>
  <c r="L29"/>
  <c r="F29"/>
  <c r="L28"/>
  <c r="F28"/>
  <c r="L27"/>
  <c r="F27"/>
  <c r="L26"/>
  <c r="F26"/>
  <c r="F25"/>
  <c r="L24"/>
  <c r="F24"/>
  <c r="L23"/>
  <c r="F23"/>
  <c r="L22"/>
  <c r="F22"/>
  <c r="L21"/>
  <c r="F21"/>
  <c r="L20"/>
  <c r="F20"/>
  <c r="F19"/>
  <c r="K32"/>
  <c r="F18"/>
  <c r="K31" i="43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E32"/>
  <c r="D32"/>
  <c r="C32"/>
  <c r="L31"/>
  <c r="F31"/>
  <c r="L30"/>
  <c r="F30"/>
  <c r="L29"/>
  <c r="F29"/>
  <c r="L28"/>
  <c r="F28"/>
  <c r="L27"/>
  <c r="F27"/>
  <c r="L26"/>
  <c r="F26"/>
  <c r="L25"/>
  <c r="F25"/>
  <c r="L24"/>
  <c r="F24"/>
  <c r="L23"/>
  <c r="F23"/>
  <c r="L22"/>
  <c r="F22"/>
  <c r="L21"/>
  <c r="F21"/>
  <c r="L20"/>
  <c r="F20"/>
  <c r="L19"/>
  <c r="F19"/>
  <c r="L18"/>
  <c r="F18"/>
  <c r="K32"/>
  <c r="J32"/>
  <c r="L25" i="44" l="1"/>
  <c r="L31"/>
  <c r="I32"/>
  <c r="I33" s="1"/>
  <c r="C33"/>
  <c r="L18"/>
  <c r="C33" i="43"/>
  <c r="I32"/>
  <c r="I33" s="1"/>
</calcChain>
</file>

<file path=xl/comments1.xml><?xml version="1.0" encoding="utf-8"?>
<comments xmlns="http://schemas.openxmlformats.org/spreadsheetml/2006/main">
  <authors>
    <author>cdlee</author>
  </authors>
  <commentList>
    <comment ref="A19" authorId="0">
      <text>
        <r>
          <rPr>
            <b/>
            <sz val="10"/>
            <color indexed="81"/>
            <rFont val="Tahoma"/>
            <family val="2"/>
          </rPr>
          <t>cdlee: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돋움"/>
            <family val="3"/>
            <charset val="129"/>
          </rPr>
          <t>목요일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복사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못함</t>
        </r>
        <r>
          <rPr>
            <sz val="10"/>
            <color indexed="81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cdlee</author>
  </authors>
  <commentList>
    <comment ref="A19" authorId="0">
      <text>
        <r>
          <rPr>
            <b/>
            <sz val="10"/>
            <color indexed="81"/>
            <rFont val="Tahoma"/>
            <family val="2"/>
          </rPr>
          <t>cdlee: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돋움"/>
            <family val="3"/>
            <charset val="129"/>
          </rPr>
          <t>목요일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복사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못함</t>
        </r>
        <r>
          <rPr>
            <sz val="10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<sst xmlns="http://schemas.openxmlformats.org/spreadsheetml/2006/main" count="254" uniqueCount="67">
  <si>
    <t>화요일</t>
    <phoneticPr fontId="2" type="noConversion"/>
  </si>
  <si>
    <t>오전6시</t>
    <phoneticPr fontId="2" type="noConversion"/>
  </si>
  <si>
    <t>일  자</t>
    <phoneticPr fontId="2" type="noConversion"/>
  </si>
  <si>
    <t>요일</t>
    <phoneticPr fontId="2" type="noConversion"/>
  </si>
  <si>
    <t>일요일</t>
    <phoneticPr fontId="2" type="noConversion"/>
  </si>
  <si>
    <t>월요일</t>
    <phoneticPr fontId="2" type="noConversion"/>
  </si>
  <si>
    <t>목요일</t>
    <phoneticPr fontId="2" type="noConversion"/>
  </si>
  <si>
    <t>시간</t>
    <phoneticPr fontId="2" type="noConversion"/>
  </si>
  <si>
    <t>오후7시30분</t>
    <phoneticPr fontId="2" type="noConversion"/>
  </si>
  <si>
    <t>토요일</t>
    <phoneticPr fontId="2" type="noConversion"/>
  </si>
  <si>
    <t>주복사</t>
    <phoneticPr fontId="2" type="noConversion"/>
  </si>
  <si>
    <t>부복사</t>
    <phoneticPr fontId="2" type="noConversion"/>
  </si>
  <si>
    <t>합계</t>
    <phoneticPr fontId="2" type="noConversion"/>
  </si>
  <si>
    <t>성명</t>
    <phoneticPr fontId="2" type="noConversion"/>
  </si>
  <si>
    <t>학년</t>
    <phoneticPr fontId="2" type="noConversion"/>
  </si>
  <si>
    <t>새벽</t>
    <phoneticPr fontId="2" type="noConversion"/>
  </si>
  <si>
    <t>총합계</t>
    <phoneticPr fontId="2" type="noConversion"/>
  </si>
  <si>
    <t>저녁</t>
    <phoneticPr fontId="2" type="noConversion"/>
  </si>
  <si>
    <r>
      <t>전체 복사 내역</t>
    </r>
    <r>
      <rPr>
        <b/>
        <sz val="16"/>
        <rFont val="HY헤드라인M"/>
        <family val="1"/>
        <charset val="129"/>
      </rPr>
      <t>(매월 복사 내역 집계)</t>
    </r>
    <phoneticPr fontId="2" type="noConversion"/>
  </si>
  <si>
    <t>김우진
(요한)</t>
    <phoneticPr fontId="2" type="noConversion"/>
  </si>
  <si>
    <r>
      <t xml:space="preserve">이석희
</t>
    </r>
    <r>
      <rPr>
        <sz val="8"/>
        <rFont val="돋움"/>
        <family val="3"/>
        <charset val="129"/>
      </rPr>
      <t>(그레고리오)</t>
    </r>
    <phoneticPr fontId="2" type="noConversion"/>
  </si>
  <si>
    <t>김혜영
(글라라)</t>
    <phoneticPr fontId="2" type="noConversion"/>
  </si>
  <si>
    <t>이석희</t>
    <phoneticPr fontId="2" type="noConversion"/>
  </si>
  <si>
    <t>김우진</t>
    <phoneticPr fontId="2" type="noConversion"/>
  </si>
  <si>
    <t>노가은
(히야친타)</t>
    <phoneticPr fontId="2" type="noConversion"/>
  </si>
  <si>
    <t>김혜영</t>
    <phoneticPr fontId="2" type="noConversion"/>
  </si>
  <si>
    <t>윤동영</t>
    <phoneticPr fontId="2" type="noConversion"/>
  </si>
  <si>
    <t>윤동영
(에우제니오)</t>
    <phoneticPr fontId="2" type="noConversion"/>
  </si>
  <si>
    <t>★  복사내역은 전체 복사내역 및 월 복사내역을 참고하여 가능한 균등하게 안배하고 있습니다. 따라서 개인별 월 복사 내역이 달라지는 경우가 있습니다.</t>
    <phoneticPr fontId="2" type="noConversion"/>
  </si>
  <si>
    <t>노가은</t>
    <phoneticPr fontId="2" type="noConversion"/>
  </si>
  <si>
    <t>배철현
(그레고리오)</t>
    <phoneticPr fontId="2" type="noConversion"/>
  </si>
  <si>
    <t>조동민
(사무엘)</t>
    <phoneticPr fontId="2" type="noConversion"/>
  </si>
  <si>
    <t>김소연
(소화데레사)</t>
    <phoneticPr fontId="2" type="noConversion"/>
  </si>
  <si>
    <t>박나현
(마리스텔라)</t>
    <phoneticPr fontId="2" type="noConversion"/>
  </si>
  <si>
    <t>박나현</t>
    <phoneticPr fontId="2" type="noConversion"/>
  </si>
  <si>
    <t>조동민</t>
    <phoneticPr fontId="2" type="noConversion"/>
  </si>
  <si>
    <t>성시간 : 복사단은 성시간에 필히 참석</t>
    <phoneticPr fontId="2" type="noConversion"/>
  </si>
  <si>
    <t>이건희
(세레자 요한)</t>
    <phoneticPr fontId="2" type="noConversion"/>
  </si>
  <si>
    <t>이재민
(대건안드레아)</t>
    <phoneticPr fontId="2" type="noConversion"/>
  </si>
  <si>
    <t>조성원
(알비노)</t>
    <phoneticPr fontId="2" type="noConversion"/>
  </si>
  <si>
    <t>이준명
(필레몬)</t>
    <phoneticPr fontId="2" type="noConversion"/>
  </si>
  <si>
    <t>이건희</t>
    <phoneticPr fontId="2" type="noConversion"/>
  </si>
  <si>
    <t>이재민</t>
    <phoneticPr fontId="2" type="noConversion"/>
  </si>
  <si>
    <t>조성원</t>
    <phoneticPr fontId="2" type="noConversion"/>
  </si>
  <si>
    <t>이석희
(그레고리오)</t>
    <phoneticPr fontId="2" type="noConversion"/>
  </si>
  <si>
    <t>이준명</t>
    <phoneticPr fontId="2" type="noConversion"/>
  </si>
  <si>
    <t>2013년도 2월 복사 일정표 (초등부)</t>
    <phoneticPr fontId="2" type="noConversion"/>
  </si>
  <si>
    <t>2013년 2월 복사 내역</t>
    <phoneticPr fontId="2" type="noConversion"/>
  </si>
  <si>
    <t>2013년도 3월 복사 일정표 (초등부)</t>
    <phoneticPr fontId="2" type="noConversion"/>
  </si>
  <si>
    <t>오후4시</t>
    <phoneticPr fontId="2" type="noConversion"/>
  </si>
  <si>
    <t>김소연</t>
    <phoneticPr fontId="2" type="noConversion"/>
  </si>
  <si>
    <t>박나현</t>
    <phoneticPr fontId="2" type="noConversion"/>
  </si>
  <si>
    <t>조성원</t>
    <phoneticPr fontId="2" type="noConversion"/>
  </si>
  <si>
    <t>김우진</t>
    <phoneticPr fontId="2" type="noConversion"/>
  </si>
  <si>
    <t>윤동영</t>
    <phoneticPr fontId="2" type="noConversion"/>
  </si>
  <si>
    <t>조동민</t>
    <phoneticPr fontId="2" type="noConversion"/>
  </si>
  <si>
    <t>노가은</t>
    <phoneticPr fontId="2" type="noConversion"/>
  </si>
  <si>
    <t>이재민</t>
    <phoneticPr fontId="2" type="noConversion"/>
  </si>
  <si>
    <t>이준명</t>
    <phoneticPr fontId="2" type="noConversion"/>
  </si>
  <si>
    <t>김혜영</t>
    <phoneticPr fontId="2" type="noConversion"/>
  </si>
  <si>
    <t>이석희</t>
    <phoneticPr fontId="2" type="noConversion"/>
  </si>
  <si>
    <t>이건희</t>
    <phoneticPr fontId="2" type="noConversion"/>
  </si>
  <si>
    <t>김소연</t>
    <phoneticPr fontId="2" type="noConversion"/>
  </si>
  <si>
    <t>박나현</t>
    <phoneticPr fontId="2" type="noConversion"/>
  </si>
  <si>
    <t>조동민</t>
    <phoneticPr fontId="2" type="noConversion"/>
  </si>
  <si>
    <t>2013년 3월 복사 내역</t>
    <phoneticPr fontId="2" type="noConversion"/>
  </si>
  <si>
    <t>박나현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</si>
</sst>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0"/>
      <name val="HY헤드라인M"/>
      <family val="1"/>
      <charset val="129"/>
    </font>
    <font>
      <b/>
      <sz val="11"/>
      <name val="돋움"/>
      <family val="3"/>
      <charset val="129"/>
    </font>
    <font>
      <sz val="11"/>
      <name val="HY견고딕"/>
      <family val="1"/>
      <charset val="129"/>
    </font>
    <font>
      <b/>
      <sz val="16"/>
      <name val="HY헤드라인M"/>
      <family val="1"/>
      <charset val="129"/>
    </font>
    <font>
      <sz val="11"/>
      <name val="휴먼옛체"/>
      <family val="1"/>
      <charset val="129"/>
    </font>
    <font>
      <b/>
      <sz val="12"/>
      <name val="돋움"/>
      <family val="3"/>
      <charset val="129"/>
    </font>
    <font>
      <sz val="11"/>
      <name val="HY울릉도B"/>
      <family val="1"/>
      <charset val="129"/>
    </font>
    <font>
      <b/>
      <sz val="16"/>
      <color indexed="12"/>
      <name val="HY헤드라인M"/>
      <family val="1"/>
      <charset val="129"/>
    </font>
    <font>
      <b/>
      <sz val="16"/>
      <color indexed="10"/>
      <name val="HY헤드라인M"/>
      <family val="1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1" fontId="4" fillId="0" borderId="1" xfId="1" applyFont="1" applyFill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9" fillId="0" borderId="7" xfId="0" applyFont="1" applyBorder="1" applyAlignment="1">
      <alignment horizontal="center" vertical="center"/>
    </xf>
    <xf numFmtId="41" fontId="5" fillId="2" borderId="7" xfId="0" applyNumberFormat="1" applyFont="1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41" fontId="4" fillId="2" borderId="10" xfId="1" applyFont="1" applyFill="1" applyBorder="1">
      <alignment vertical="center"/>
    </xf>
    <xf numFmtId="0" fontId="8" fillId="3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8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20" fontId="13" fillId="0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41" fontId="4" fillId="7" borderId="1" xfId="1" applyFont="1" applyFill="1" applyBorder="1">
      <alignment vertical="center"/>
    </xf>
    <xf numFmtId="0" fontId="10" fillId="0" borderId="8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41" fontId="4" fillId="8" borderId="12" xfId="1" applyFont="1" applyFill="1" applyBorder="1">
      <alignment vertical="center"/>
    </xf>
    <xf numFmtId="41" fontId="4" fillId="0" borderId="13" xfId="1" applyFont="1" applyBorder="1">
      <alignment vertical="center"/>
    </xf>
    <xf numFmtId="41" fontId="4" fillId="6" borderId="1" xfId="1" applyFon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8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1" fontId="4" fillId="0" borderId="12" xfId="1" applyFont="1" applyFill="1" applyBorder="1">
      <alignment vertical="center"/>
    </xf>
    <xf numFmtId="0" fontId="1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41" fontId="4" fillId="9" borderId="1" xfId="1" applyFont="1" applyFill="1" applyBorder="1">
      <alignment vertical="center"/>
    </xf>
    <xf numFmtId="41" fontId="4" fillId="9" borderId="10" xfId="1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41" fontId="4" fillId="10" borderId="1" xfId="1" applyFont="1" applyFill="1" applyBorder="1">
      <alignment vertical="center"/>
    </xf>
    <xf numFmtId="41" fontId="4" fillId="10" borderId="10" xfId="1" applyFont="1" applyFill="1" applyBorder="1">
      <alignment vertical="center"/>
    </xf>
    <xf numFmtId="41" fontId="4" fillId="11" borderId="10" xfId="1" applyFont="1" applyFill="1" applyBorder="1">
      <alignment vertical="center"/>
    </xf>
    <xf numFmtId="41" fontId="4" fillId="0" borderId="10" xfId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opLeftCell="A10" workbookViewId="0">
      <selection activeCell="G9" sqref="G9"/>
    </sheetView>
  </sheetViews>
  <sheetFormatPr defaultRowHeight="13.5"/>
  <cols>
    <col min="1" max="12" width="10.109375" customWidth="1"/>
  </cols>
  <sheetData>
    <row r="1" spans="1:12" ht="25.5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3" spans="1:12" ht="33" customHeight="1">
      <c r="A3" s="2" t="s">
        <v>2</v>
      </c>
      <c r="B3" s="3">
        <v>41308</v>
      </c>
      <c r="C3" s="3">
        <v>41309</v>
      </c>
      <c r="D3" s="3">
        <v>41310</v>
      </c>
      <c r="E3" s="3">
        <v>41312</v>
      </c>
      <c r="F3" s="3">
        <v>41315</v>
      </c>
      <c r="G3" s="3">
        <v>41316</v>
      </c>
      <c r="H3" s="3">
        <v>41317</v>
      </c>
      <c r="I3" s="3">
        <v>41319</v>
      </c>
      <c r="J3" s="3">
        <v>41322</v>
      </c>
      <c r="K3" s="3">
        <v>41323</v>
      </c>
      <c r="L3" s="2">
        <v>41324</v>
      </c>
    </row>
    <row r="4" spans="1:12" ht="33" customHeight="1">
      <c r="A4" s="5" t="s">
        <v>3</v>
      </c>
      <c r="B4" s="38" t="s">
        <v>4</v>
      </c>
      <c r="C4" s="50" t="s">
        <v>5</v>
      </c>
      <c r="D4" s="38" t="s">
        <v>0</v>
      </c>
      <c r="E4" s="50" t="s">
        <v>6</v>
      </c>
      <c r="F4" s="38" t="s">
        <v>4</v>
      </c>
      <c r="G4" s="50" t="s">
        <v>5</v>
      </c>
      <c r="H4" s="38" t="s">
        <v>0</v>
      </c>
      <c r="I4" s="50" t="s">
        <v>6</v>
      </c>
      <c r="J4" s="38" t="s">
        <v>4</v>
      </c>
      <c r="K4" s="50" t="s">
        <v>5</v>
      </c>
      <c r="L4" s="38" t="s">
        <v>0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8</v>
      </c>
      <c r="E5" s="34" t="s">
        <v>8</v>
      </c>
      <c r="F5" s="34" t="s">
        <v>1</v>
      </c>
      <c r="G5" s="34" t="s">
        <v>1</v>
      </c>
      <c r="H5" s="34" t="s">
        <v>8</v>
      </c>
      <c r="I5" s="34" t="s">
        <v>8</v>
      </c>
      <c r="J5" s="34" t="s">
        <v>1</v>
      </c>
      <c r="K5" s="34" t="s">
        <v>1</v>
      </c>
      <c r="L5" s="34" t="s">
        <v>8</v>
      </c>
    </row>
    <row r="6" spans="1:12" ht="33" customHeight="1">
      <c r="A6" s="1" t="s">
        <v>10</v>
      </c>
      <c r="B6" s="4" t="s">
        <v>23</v>
      </c>
      <c r="C6" s="4" t="s">
        <v>22</v>
      </c>
      <c r="D6" s="4" t="s">
        <v>29</v>
      </c>
      <c r="E6" s="10" t="s">
        <v>34</v>
      </c>
      <c r="F6" s="4" t="s">
        <v>26</v>
      </c>
      <c r="G6" s="4" t="s">
        <v>29</v>
      </c>
      <c r="H6" s="4" t="s">
        <v>22</v>
      </c>
      <c r="I6" s="10" t="s">
        <v>34</v>
      </c>
      <c r="J6" s="4" t="s">
        <v>35</v>
      </c>
      <c r="K6" s="4" t="s">
        <v>26</v>
      </c>
      <c r="L6" s="10" t="s">
        <v>25</v>
      </c>
    </row>
    <row r="7" spans="1:12" ht="33" customHeight="1">
      <c r="A7" s="1" t="s">
        <v>11</v>
      </c>
      <c r="B7" s="10" t="s">
        <v>42</v>
      </c>
      <c r="C7" s="4" t="s">
        <v>41</v>
      </c>
      <c r="D7" s="4" t="s">
        <v>43</v>
      </c>
      <c r="E7" s="4" t="s">
        <v>35</v>
      </c>
      <c r="F7" s="4" t="s">
        <v>43</v>
      </c>
      <c r="G7" s="4" t="s">
        <v>45</v>
      </c>
      <c r="H7" s="10" t="s">
        <v>41</v>
      </c>
      <c r="I7" s="10" t="s">
        <v>42</v>
      </c>
      <c r="J7" s="4" t="s">
        <v>23</v>
      </c>
      <c r="K7" s="4" t="s">
        <v>45</v>
      </c>
      <c r="L7" s="10" t="s">
        <v>43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41326</v>
      </c>
      <c r="C9" s="3">
        <v>41329</v>
      </c>
      <c r="D9" s="3">
        <v>41330</v>
      </c>
      <c r="E9" s="3">
        <v>41331</v>
      </c>
      <c r="F9" s="3">
        <v>41333</v>
      </c>
      <c r="G9" s="3"/>
      <c r="H9" s="3"/>
      <c r="I9" s="3"/>
      <c r="J9" s="3"/>
      <c r="K9" s="3"/>
      <c r="L9" s="3"/>
    </row>
    <row r="10" spans="1:12" ht="33" customHeight="1">
      <c r="A10" s="5" t="s">
        <v>3</v>
      </c>
      <c r="B10" s="50" t="s">
        <v>6</v>
      </c>
      <c r="C10" s="38" t="s">
        <v>4</v>
      </c>
      <c r="D10" s="50" t="s">
        <v>5</v>
      </c>
      <c r="E10" s="38" t="s">
        <v>0</v>
      </c>
      <c r="F10" s="50" t="s">
        <v>6</v>
      </c>
      <c r="G10" s="50"/>
      <c r="H10" s="38"/>
      <c r="I10" s="38"/>
      <c r="J10" s="50"/>
      <c r="K10" s="38"/>
      <c r="L10" s="38"/>
    </row>
    <row r="11" spans="1:12" ht="33" customHeight="1">
      <c r="A11" s="7" t="s">
        <v>7</v>
      </c>
      <c r="B11" s="34" t="s">
        <v>8</v>
      </c>
      <c r="C11" s="34" t="s">
        <v>1</v>
      </c>
      <c r="D11" s="34" t="s">
        <v>1</v>
      </c>
      <c r="E11" s="34" t="s">
        <v>8</v>
      </c>
      <c r="F11" s="34" t="s">
        <v>8</v>
      </c>
      <c r="G11" s="34"/>
      <c r="H11" s="34"/>
      <c r="I11" s="34"/>
      <c r="J11" s="34"/>
      <c r="K11" s="34"/>
      <c r="L11" s="34"/>
    </row>
    <row r="12" spans="1:12" ht="33" customHeight="1">
      <c r="A12" s="1" t="s">
        <v>10</v>
      </c>
      <c r="B12" s="4" t="s">
        <v>23</v>
      </c>
      <c r="C12" s="4" t="s">
        <v>29</v>
      </c>
      <c r="D12" s="4" t="s">
        <v>25</v>
      </c>
      <c r="E12" s="4" t="s">
        <v>22</v>
      </c>
      <c r="F12" s="4" t="s">
        <v>26</v>
      </c>
      <c r="G12" s="4"/>
      <c r="H12" s="4"/>
      <c r="I12" s="4"/>
      <c r="J12" s="4"/>
      <c r="K12" s="4"/>
      <c r="L12" s="4"/>
    </row>
    <row r="13" spans="1:12" ht="33" customHeight="1">
      <c r="A13" s="1" t="s">
        <v>11</v>
      </c>
      <c r="B13" s="10" t="s">
        <v>45</v>
      </c>
      <c r="C13" s="4" t="s">
        <v>42</v>
      </c>
      <c r="D13" s="4" t="s">
        <v>35</v>
      </c>
      <c r="E13" s="4" t="s">
        <v>41</v>
      </c>
      <c r="F13" s="4" t="s">
        <v>25</v>
      </c>
      <c r="G13" s="10"/>
      <c r="H13" s="4"/>
      <c r="I13" s="4"/>
      <c r="J13" s="4"/>
      <c r="K13" s="4"/>
      <c r="L13" s="10"/>
    </row>
    <row r="15" spans="1:12" ht="21" thickBot="1">
      <c r="A15" s="49" t="s">
        <v>36</v>
      </c>
      <c r="B15" s="37"/>
      <c r="C15" s="37"/>
      <c r="D15" s="37"/>
      <c r="E15" s="37"/>
      <c r="F15" s="37"/>
    </row>
    <row r="16" spans="1:12" ht="21" thickBot="1">
      <c r="A16" s="65" t="s">
        <v>47</v>
      </c>
      <c r="B16" s="66"/>
      <c r="C16" s="66"/>
      <c r="D16" s="66"/>
      <c r="E16" s="66"/>
      <c r="F16" s="67"/>
      <c r="G16" s="68" t="s">
        <v>18</v>
      </c>
      <c r="H16" s="69"/>
      <c r="I16" s="69"/>
      <c r="J16" s="69"/>
      <c r="K16" s="69"/>
      <c r="L16" s="70"/>
    </row>
    <row r="17" spans="1:12" ht="14.25">
      <c r="A17" s="29" t="s">
        <v>13</v>
      </c>
      <c r="B17" s="11" t="s">
        <v>14</v>
      </c>
      <c r="C17" s="31" t="s">
        <v>15</v>
      </c>
      <c r="D17" s="32" t="s">
        <v>17</v>
      </c>
      <c r="E17" s="33" t="s">
        <v>9</v>
      </c>
      <c r="F17" s="30" t="s">
        <v>12</v>
      </c>
      <c r="G17" s="13" t="s">
        <v>13</v>
      </c>
      <c r="H17" s="14" t="s">
        <v>14</v>
      </c>
      <c r="I17" s="24" t="s">
        <v>15</v>
      </c>
      <c r="J17" s="27" t="s">
        <v>17</v>
      </c>
      <c r="K17" s="28" t="s">
        <v>9</v>
      </c>
      <c r="L17" s="15" t="s">
        <v>12</v>
      </c>
    </row>
    <row r="18" spans="1:12" ht="22.5">
      <c r="A18" s="22" t="s">
        <v>19</v>
      </c>
      <c r="B18" s="6">
        <v>6</v>
      </c>
      <c r="C18" s="12">
        <v>2</v>
      </c>
      <c r="D18" s="12">
        <v>1</v>
      </c>
      <c r="E18" s="12"/>
      <c r="F18" s="44">
        <f t="shared" ref="F18:F31" si="0">SUM(C18:E18)</f>
        <v>3</v>
      </c>
      <c r="G18" s="22" t="s">
        <v>19</v>
      </c>
      <c r="H18" s="6">
        <v>6</v>
      </c>
      <c r="I18" s="12">
        <f>C18</f>
        <v>2</v>
      </c>
      <c r="J18" s="12">
        <f>D18</f>
        <v>1</v>
      </c>
      <c r="K18" s="12">
        <f>E18</f>
        <v>0</v>
      </c>
      <c r="L18" s="23">
        <f t="shared" ref="L18:L31" si="1">SUM(I18:K18)</f>
        <v>3</v>
      </c>
    </row>
    <row r="19" spans="1:12" ht="24">
      <c r="A19" s="22" t="s">
        <v>44</v>
      </c>
      <c r="B19" s="6">
        <v>6</v>
      </c>
      <c r="C19" s="12">
        <v>1</v>
      </c>
      <c r="D19" s="12">
        <v>2</v>
      </c>
      <c r="E19" s="12"/>
      <c r="F19" s="44">
        <f t="shared" si="0"/>
        <v>3</v>
      </c>
      <c r="G19" s="45" t="s">
        <v>20</v>
      </c>
      <c r="H19" s="6">
        <v>6</v>
      </c>
      <c r="I19" s="12">
        <f t="shared" ref="I19:I31" si="2">C19</f>
        <v>1</v>
      </c>
      <c r="J19" s="12">
        <f t="shared" ref="J19:J31" si="3">D19</f>
        <v>2</v>
      </c>
      <c r="K19" s="12">
        <f t="shared" ref="K19:K31" si="4">E19</f>
        <v>0</v>
      </c>
      <c r="L19" s="23">
        <f t="shared" si="1"/>
        <v>3</v>
      </c>
    </row>
    <row r="20" spans="1:12" ht="21.75" customHeight="1">
      <c r="A20" s="22" t="s">
        <v>27</v>
      </c>
      <c r="B20" s="6">
        <v>6</v>
      </c>
      <c r="C20" s="12">
        <v>2</v>
      </c>
      <c r="D20" s="12">
        <v>1</v>
      </c>
      <c r="E20" s="12"/>
      <c r="F20" s="44">
        <f t="shared" si="0"/>
        <v>3</v>
      </c>
      <c r="G20" s="47" t="s">
        <v>27</v>
      </c>
      <c r="H20" s="6">
        <v>6</v>
      </c>
      <c r="I20" s="12">
        <f t="shared" si="2"/>
        <v>2</v>
      </c>
      <c r="J20" s="12">
        <f t="shared" si="3"/>
        <v>1</v>
      </c>
      <c r="K20" s="12">
        <f t="shared" si="4"/>
        <v>0</v>
      </c>
      <c r="L20" s="23">
        <f t="shared" si="1"/>
        <v>3</v>
      </c>
    </row>
    <row r="21" spans="1:12" hidden="1">
      <c r="A21" s="57"/>
      <c r="B21" s="35">
        <v>4</v>
      </c>
      <c r="C21" s="12"/>
      <c r="D21" s="12"/>
      <c r="E21" s="12"/>
      <c r="F21" s="36">
        <f t="shared" si="0"/>
        <v>0</v>
      </c>
      <c r="G21" s="46"/>
      <c r="H21" s="35">
        <v>4</v>
      </c>
      <c r="I21" s="12">
        <f t="shared" si="2"/>
        <v>0</v>
      </c>
      <c r="J21" s="12">
        <f t="shared" si="3"/>
        <v>0</v>
      </c>
      <c r="K21" s="12">
        <f t="shared" si="4"/>
        <v>0</v>
      </c>
      <c r="L21" s="23">
        <f t="shared" si="1"/>
        <v>0</v>
      </c>
    </row>
    <row r="22" spans="1:12" ht="22.5">
      <c r="A22" s="22" t="s">
        <v>21</v>
      </c>
      <c r="B22" s="6">
        <v>6</v>
      </c>
      <c r="C22" s="12">
        <v>1</v>
      </c>
      <c r="D22" s="12">
        <v>2</v>
      </c>
      <c r="E22" s="12"/>
      <c r="F22" s="44">
        <f t="shared" si="0"/>
        <v>3</v>
      </c>
      <c r="G22" s="22" t="s">
        <v>21</v>
      </c>
      <c r="H22" s="6">
        <v>6</v>
      </c>
      <c r="I22" s="12">
        <f t="shared" si="2"/>
        <v>1</v>
      </c>
      <c r="J22" s="12">
        <f t="shared" si="3"/>
        <v>2</v>
      </c>
      <c r="K22" s="12">
        <f t="shared" si="4"/>
        <v>0</v>
      </c>
      <c r="L22" s="62">
        <f t="shared" si="1"/>
        <v>3</v>
      </c>
    </row>
    <row r="23" spans="1:12" ht="22.5">
      <c r="A23" s="22" t="s">
        <v>24</v>
      </c>
      <c r="B23" s="6">
        <v>6</v>
      </c>
      <c r="C23" s="12">
        <v>2</v>
      </c>
      <c r="D23" s="12">
        <v>1</v>
      </c>
      <c r="E23" s="12"/>
      <c r="F23" s="44">
        <f t="shared" si="0"/>
        <v>3</v>
      </c>
      <c r="G23" s="47" t="s">
        <v>24</v>
      </c>
      <c r="H23" s="6">
        <v>6</v>
      </c>
      <c r="I23" s="12">
        <f t="shared" si="2"/>
        <v>2</v>
      </c>
      <c r="J23" s="12">
        <f t="shared" si="3"/>
        <v>1</v>
      </c>
      <c r="K23" s="12">
        <f t="shared" si="4"/>
        <v>0</v>
      </c>
      <c r="L23" s="23">
        <f t="shared" si="1"/>
        <v>3</v>
      </c>
    </row>
    <row r="24" spans="1:12" ht="0.75" hidden="1" customHeight="1">
      <c r="A24" s="53" t="s">
        <v>30</v>
      </c>
      <c r="B24" s="54">
        <v>4</v>
      </c>
      <c r="C24" s="55"/>
      <c r="D24" s="55"/>
      <c r="E24" s="55"/>
      <c r="F24" s="55">
        <f t="shared" si="0"/>
        <v>0</v>
      </c>
      <c r="G24" s="53" t="s">
        <v>30</v>
      </c>
      <c r="H24" s="54">
        <v>4</v>
      </c>
      <c r="I24" s="12">
        <f t="shared" si="2"/>
        <v>0</v>
      </c>
      <c r="J24" s="12">
        <f t="shared" si="3"/>
        <v>0</v>
      </c>
      <c r="K24" s="12">
        <f t="shared" si="4"/>
        <v>0</v>
      </c>
      <c r="L24" s="56">
        <f t="shared" si="1"/>
        <v>0</v>
      </c>
    </row>
    <row r="25" spans="1:12" ht="22.5">
      <c r="A25" s="22" t="s">
        <v>31</v>
      </c>
      <c r="B25" s="6">
        <v>5</v>
      </c>
      <c r="C25" s="12">
        <v>2</v>
      </c>
      <c r="D25" s="12">
        <v>1</v>
      </c>
      <c r="E25" s="12"/>
      <c r="F25" s="44">
        <f t="shared" si="0"/>
        <v>3</v>
      </c>
      <c r="G25" s="22" t="s">
        <v>31</v>
      </c>
      <c r="H25" s="6">
        <v>5</v>
      </c>
      <c r="I25" s="12">
        <f t="shared" si="2"/>
        <v>2</v>
      </c>
      <c r="J25" s="12">
        <f t="shared" si="3"/>
        <v>1</v>
      </c>
      <c r="K25" s="12">
        <f t="shared" si="4"/>
        <v>0</v>
      </c>
      <c r="L25" s="23">
        <f t="shared" si="1"/>
        <v>3</v>
      </c>
    </row>
    <row r="26" spans="1:12" ht="22.5">
      <c r="A26" s="58" t="s">
        <v>32</v>
      </c>
      <c r="B26" s="59">
        <v>5</v>
      </c>
      <c r="C26" s="60"/>
      <c r="D26" s="60"/>
      <c r="E26" s="60"/>
      <c r="F26" s="60">
        <f t="shared" si="0"/>
        <v>0</v>
      </c>
      <c r="G26" s="58" t="s">
        <v>32</v>
      </c>
      <c r="H26" s="59">
        <v>5</v>
      </c>
      <c r="I26" s="60">
        <f t="shared" si="2"/>
        <v>0</v>
      </c>
      <c r="J26" s="60">
        <f t="shared" si="3"/>
        <v>0</v>
      </c>
      <c r="K26" s="60">
        <f t="shared" si="4"/>
        <v>0</v>
      </c>
      <c r="L26" s="61">
        <f t="shared" si="1"/>
        <v>0</v>
      </c>
    </row>
    <row r="27" spans="1:12" ht="22.5">
      <c r="A27" s="22" t="s">
        <v>33</v>
      </c>
      <c r="B27" s="6">
        <v>5</v>
      </c>
      <c r="C27" s="12">
        <v>1</v>
      </c>
      <c r="D27" s="12">
        <v>1</v>
      </c>
      <c r="E27" s="12"/>
      <c r="F27" s="44">
        <f t="shared" si="0"/>
        <v>2</v>
      </c>
      <c r="G27" s="22" t="s">
        <v>33</v>
      </c>
      <c r="H27" s="6">
        <v>5</v>
      </c>
      <c r="I27" s="12">
        <f t="shared" si="2"/>
        <v>1</v>
      </c>
      <c r="J27" s="12">
        <f t="shared" si="3"/>
        <v>1</v>
      </c>
      <c r="K27" s="12">
        <f t="shared" si="4"/>
        <v>0</v>
      </c>
      <c r="L27" s="23">
        <f t="shared" si="1"/>
        <v>2</v>
      </c>
    </row>
    <row r="28" spans="1:12" ht="22.5">
      <c r="A28" s="22" t="s">
        <v>37</v>
      </c>
      <c r="B28" s="51">
        <v>4</v>
      </c>
      <c r="C28" s="52">
        <v>1</v>
      </c>
      <c r="D28" s="52">
        <v>2</v>
      </c>
      <c r="E28" s="52"/>
      <c r="F28" s="44">
        <f t="shared" si="0"/>
        <v>3</v>
      </c>
      <c r="G28" s="22" t="s">
        <v>37</v>
      </c>
      <c r="H28" s="51">
        <v>4</v>
      </c>
      <c r="I28" s="12">
        <f t="shared" si="2"/>
        <v>1</v>
      </c>
      <c r="J28" s="12">
        <f t="shared" si="3"/>
        <v>2</v>
      </c>
      <c r="K28" s="12">
        <f t="shared" si="4"/>
        <v>0</v>
      </c>
      <c r="L28" s="23">
        <f t="shared" si="1"/>
        <v>3</v>
      </c>
    </row>
    <row r="29" spans="1:12" ht="22.5">
      <c r="A29" s="22" t="s">
        <v>38</v>
      </c>
      <c r="B29" s="51">
        <v>4</v>
      </c>
      <c r="C29" s="52">
        <v>2</v>
      </c>
      <c r="D29" s="52">
        <v>1</v>
      </c>
      <c r="E29" s="52"/>
      <c r="F29" s="44">
        <f t="shared" si="0"/>
        <v>3</v>
      </c>
      <c r="G29" s="22" t="s">
        <v>38</v>
      </c>
      <c r="H29" s="51">
        <v>4</v>
      </c>
      <c r="I29" s="12">
        <f t="shared" si="2"/>
        <v>2</v>
      </c>
      <c r="J29" s="12">
        <f t="shared" si="3"/>
        <v>1</v>
      </c>
      <c r="K29" s="12">
        <f t="shared" si="4"/>
        <v>0</v>
      </c>
      <c r="L29" s="23">
        <f t="shared" si="1"/>
        <v>3</v>
      </c>
    </row>
    <row r="30" spans="1:12" ht="22.5">
      <c r="A30" s="22" t="s">
        <v>39</v>
      </c>
      <c r="B30" s="51">
        <v>4</v>
      </c>
      <c r="C30" s="52">
        <v>1</v>
      </c>
      <c r="D30" s="52">
        <v>2</v>
      </c>
      <c r="E30" s="52"/>
      <c r="F30" s="44">
        <f t="shared" si="0"/>
        <v>3</v>
      </c>
      <c r="G30" s="22" t="s">
        <v>39</v>
      </c>
      <c r="H30" s="51">
        <v>4</v>
      </c>
      <c r="I30" s="12">
        <f t="shared" si="2"/>
        <v>1</v>
      </c>
      <c r="J30" s="12">
        <f t="shared" si="3"/>
        <v>2</v>
      </c>
      <c r="K30" s="12">
        <f t="shared" si="4"/>
        <v>0</v>
      </c>
      <c r="L30" s="23">
        <f t="shared" si="1"/>
        <v>3</v>
      </c>
    </row>
    <row r="31" spans="1:12" ht="22.5">
      <c r="A31" s="22" t="s">
        <v>40</v>
      </c>
      <c r="B31" s="51">
        <v>4</v>
      </c>
      <c r="C31" s="52">
        <v>2</v>
      </c>
      <c r="D31" s="52">
        <v>1</v>
      </c>
      <c r="E31" s="52"/>
      <c r="F31" s="44">
        <f t="shared" si="0"/>
        <v>3</v>
      </c>
      <c r="G31" s="22" t="s">
        <v>40</v>
      </c>
      <c r="H31" s="51">
        <v>4</v>
      </c>
      <c r="I31" s="12">
        <f t="shared" si="2"/>
        <v>2</v>
      </c>
      <c r="J31" s="12">
        <f t="shared" si="3"/>
        <v>1</v>
      </c>
      <c r="K31" s="12">
        <f t="shared" si="4"/>
        <v>0</v>
      </c>
      <c r="L31" s="23">
        <f t="shared" si="1"/>
        <v>3</v>
      </c>
    </row>
    <row r="32" spans="1:12" ht="21" customHeight="1">
      <c r="A32" s="39"/>
      <c r="B32" s="41" t="s">
        <v>12</v>
      </c>
      <c r="C32" s="42">
        <f>SUM(C18:C31)</f>
        <v>17</v>
      </c>
      <c r="D32" s="42">
        <f>SUM(D18:D31)</f>
        <v>15</v>
      </c>
      <c r="E32" s="42">
        <f>SUM(E18:E31)</f>
        <v>0</v>
      </c>
      <c r="F32" s="43"/>
      <c r="G32" s="16"/>
      <c r="H32" s="41" t="s">
        <v>12</v>
      </c>
      <c r="I32" s="42">
        <f>SUM(I18:I31)</f>
        <v>17</v>
      </c>
      <c r="J32" s="42">
        <f>SUM(J18:J31)</f>
        <v>15</v>
      </c>
      <c r="K32" s="42">
        <f>SUM(K18:K31)</f>
        <v>0</v>
      </c>
      <c r="L32" s="43"/>
    </row>
    <row r="33" spans="1:12" ht="21" customHeight="1" thickBot="1">
      <c r="A33" s="40"/>
      <c r="B33" s="18" t="s">
        <v>16</v>
      </c>
      <c r="C33" s="19">
        <f>C32+D32+E32</f>
        <v>32</v>
      </c>
      <c r="D33" s="20"/>
      <c r="E33" s="20"/>
      <c r="F33" s="21"/>
      <c r="G33" s="17"/>
      <c r="H33" s="18" t="s">
        <v>16</v>
      </c>
      <c r="I33" s="19">
        <f>I32+J32+K32</f>
        <v>32</v>
      </c>
      <c r="J33" s="20"/>
      <c r="K33" s="20"/>
      <c r="L33" s="21"/>
    </row>
    <row r="35" spans="1:12">
      <c r="A35" s="48" t="s">
        <v>28</v>
      </c>
    </row>
  </sheetData>
  <mergeCells count="3">
    <mergeCell ref="A1:L1"/>
    <mergeCell ref="A16:F16"/>
    <mergeCell ref="G16:L16"/>
  </mergeCells>
  <phoneticPr fontId="2" type="noConversion"/>
  <pageMargins left="0.34" right="0.21" top="1" bottom="1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I26" sqref="I26"/>
    </sheetView>
  </sheetViews>
  <sheetFormatPr defaultRowHeight="13.5"/>
  <cols>
    <col min="1" max="12" width="10.109375" customWidth="1"/>
  </cols>
  <sheetData>
    <row r="1" spans="1:12" ht="25.5">
      <c r="A1" s="64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3" spans="1:12" ht="33" customHeight="1">
      <c r="A3" s="2" t="s">
        <v>2</v>
      </c>
      <c r="B3" s="3">
        <v>41335</v>
      </c>
      <c r="C3" s="3">
        <v>41336</v>
      </c>
      <c r="D3" s="3">
        <v>41337</v>
      </c>
      <c r="E3" s="3">
        <v>41338</v>
      </c>
      <c r="F3" s="3">
        <v>41340</v>
      </c>
      <c r="G3" s="3">
        <v>41342</v>
      </c>
      <c r="H3" s="3">
        <v>41343</v>
      </c>
      <c r="I3" s="3">
        <v>41344</v>
      </c>
      <c r="J3" s="3">
        <v>41345</v>
      </c>
      <c r="K3" s="3">
        <v>41347</v>
      </c>
      <c r="L3" s="2">
        <v>41349</v>
      </c>
    </row>
    <row r="4" spans="1:12" ht="33" customHeight="1">
      <c r="A4" s="5" t="s">
        <v>3</v>
      </c>
      <c r="B4" s="38" t="s">
        <v>9</v>
      </c>
      <c r="C4" s="38" t="s">
        <v>4</v>
      </c>
      <c r="D4" s="50" t="s">
        <v>5</v>
      </c>
      <c r="E4" s="38" t="s">
        <v>0</v>
      </c>
      <c r="F4" s="50" t="s">
        <v>6</v>
      </c>
      <c r="G4" s="38" t="s">
        <v>9</v>
      </c>
      <c r="H4" s="38" t="s">
        <v>4</v>
      </c>
      <c r="I4" s="50" t="s">
        <v>5</v>
      </c>
      <c r="J4" s="38" t="s">
        <v>0</v>
      </c>
      <c r="K4" s="50" t="s">
        <v>6</v>
      </c>
      <c r="L4" s="38" t="s">
        <v>9</v>
      </c>
    </row>
    <row r="5" spans="1:12" ht="33" customHeight="1">
      <c r="A5" s="7" t="s">
        <v>7</v>
      </c>
      <c r="B5" s="34" t="s">
        <v>49</v>
      </c>
      <c r="C5" s="34" t="s">
        <v>1</v>
      </c>
      <c r="D5" s="34" t="s">
        <v>1</v>
      </c>
      <c r="E5" s="34" t="s">
        <v>8</v>
      </c>
      <c r="F5" s="34" t="s">
        <v>8</v>
      </c>
      <c r="G5" s="34" t="s">
        <v>49</v>
      </c>
      <c r="H5" s="34" t="s">
        <v>1</v>
      </c>
      <c r="I5" s="34" t="s">
        <v>1</v>
      </c>
      <c r="J5" s="34" t="s">
        <v>8</v>
      </c>
      <c r="K5" s="34" t="s">
        <v>8</v>
      </c>
      <c r="L5" s="34" t="s">
        <v>49</v>
      </c>
    </row>
    <row r="6" spans="1:12" ht="33" customHeight="1">
      <c r="A6" s="1" t="s">
        <v>10</v>
      </c>
      <c r="B6" s="4" t="s">
        <v>23</v>
      </c>
      <c r="C6" s="4" t="s">
        <v>22</v>
      </c>
      <c r="D6" s="4" t="s">
        <v>54</v>
      </c>
      <c r="E6" s="10" t="s">
        <v>56</v>
      </c>
      <c r="F6" s="4" t="s">
        <v>63</v>
      </c>
      <c r="G6" s="4" t="s">
        <v>22</v>
      </c>
      <c r="H6" s="4" t="s">
        <v>25</v>
      </c>
      <c r="I6" s="10" t="s">
        <v>56</v>
      </c>
      <c r="J6" s="4" t="s">
        <v>54</v>
      </c>
      <c r="K6" s="4" t="s">
        <v>53</v>
      </c>
      <c r="L6" s="10" t="s">
        <v>26</v>
      </c>
    </row>
    <row r="7" spans="1:12" ht="33" customHeight="1">
      <c r="A7" s="1" t="s">
        <v>11</v>
      </c>
      <c r="B7" s="10" t="s">
        <v>45</v>
      </c>
      <c r="C7" s="4" t="s">
        <v>41</v>
      </c>
      <c r="D7" s="4" t="s">
        <v>55</v>
      </c>
      <c r="E7" s="4" t="s">
        <v>57</v>
      </c>
      <c r="F7" s="4" t="s">
        <v>52</v>
      </c>
      <c r="G7" s="4" t="s">
        <v>41</v>
      </c>
      <c r="H7" s="10" t="s">
        <v>50</v>
      </c>
      <c r="I7" s="10" t="s">
        <v>57</v>
      </c>
      <c r="J7" s="4" t="s">
        <v>58</v>
      </c>
      <c r="K7" s="4" t="s">
        <v>55</v>
      </c>
      <c r="L7" s="10" t="s">
        <v>43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41350</v>
      </c>
      <c r="C9" s="3">
        <v>41351</v>
      </c>
      <c r="D9" s="3">
        <v>41352</v>
      </c>
      <c r="E9" s="3">
        <v>41354</v>
      </c>
      <c r="F9" s="3">
        <v>41356</v>
      </c>
      <c r="G9" s="3">
        <v>41357</v>
      </c>
      <c r="H9" s="3">
        <v>41358</v>
      </c>
      <c r="I9" s="3">
        <v>41359</v>
      </c>
      <c r="J9" s="3"/>
      <c r="K9" s="3"/>
      <c r="L9" s="3"/>
    </row>
    <row r="10" spans="1:12" ht="33" customHeight="1">
      <c r="A10" s="5" t="s">
        <v>3</v>
      </c>
      <c r="B10" s="38" t="s">
        <v>4</v>
      </c>
      <c r="C10" s="50" t="s">
        <v>5</v>
      </c>
      <c r="D10" s="38" t="s">
        <v>0</v>
      </c>
      <c r="E10" s="50" t="s">
        <v>6</v>
      </c>
      <c r="F10" s="38" t="s">
        <v>9</v>
      </c>
      <c r="G10" s="38" t="s">
        <v>4</v>
      </c>
      <c r="H10" s="50" t="s">
        <v>5</v>
      </c>
      <c r="I10" s="38" t="s">
        <v>0</v>
      </c>
      <c r="J10" s="50"/>
      <c r="K10" s="38"/>
      <c r="L10" s="50"/>
    </row>
    <row r="11" spans="1:12" ht="33" customHeight="1">
      <c r="A11" s="7" t="s">
        <v>7</v>
      </c>
      <c r="B11" s="34" t="s">
        <v>1</v>
      </c>
      <c r="C11" s="34" t="s">
        <v>1</v>
      </c>
      <c r="D11" s="34" t="s">
        <v>8</v>
      </c>
      <c r="E11" s="34" t="s">
        <v>8</v>
      </c>
      <c r="F11" s="34" t="s">
        <v>49</v>
      </c>
      <c r="G11" s="34" t="s">
        <v>1</v>
      </c>
      <c r="H11" s="34" t="s">
        <v>1</v>
      </c>
      <c r="I11" s="34" t="s">
        <v>8</v>
      </c>
      <c r="J11" s="34"/>
      <c r="K11" s="34"/>
      <c r="L11" s="34"/>
    </row>
    <row r="12" spans="1:12" ht="33" customHeight="1">
      <c r="A12" s="1" t="s">
        <v>10</v>
      </c>
      <c r="B12" s="4" t="s">
        <v>51</v>
      </c>
      <c r="C12" s="4" t="s">
        <v>53</v>
      </c>
      <c r="D12" s="4" t="s">
        <v>56</v>
      </c>
      <c r="E12" s="4" t="s">
        <v>63</v>
      </c>
      <c r="F12" s="4" t="s">
        <v>25</v>
      </c>
      <c r="G12" s="4" t="s">
        <v>66</v>
      </c>
      <c r="H12" s="4" t="s">
        <v>60</v>
      </c>
      <c r="I12" s="4" t="s">
        <v>59</v>
      </c>
      <c r="J12" s="4"/>
      <c r="K12" s="4"/>
      <c r="L12" s="4"/>
    </row>
    <row r="13" spans="1:12" ht="33" customHeight="1">
      <c r="A13" s="1" t="s">
        <v>11</v>
      </c>
      <c r="B13" s="10" t="s">
        <v>62</v>
      </c>
      <c r="C13" s="4" t="s">
        <v>58</v>
      </c>
      <c r="D13" s="4" t="s">
        <v>62</v>
      </c>
      <c r="E13" s="4" t="s">
        <v>64</v>
      </c>
      <c r="F13" s="4" t="s">
        <v>42</v>
      </c>
      <c r="G13" s="10" t="s">
        <v>52</v>
      </c>
      <c r="H13" s="4" t="s">
        <v>61</v>
      </c>
      <c r="I13" s="4" t="s">
        <v>62</v>
      </c>
      <c r="J13" s="4"/>
      <c r="K13" s="4"/>
      <c r="L13" s="10"/>
    </row>
    <row r="15" spans="1:12" ht="21" thickBot="1">
      <c r="A15" s="49" t="s">
        <v>36</v>
      </c>
      <c r="B15" s="37"/>
      <c r="C15" s="37"/>
      <c r="D15" s="37"/>
      <c r="E15" s="37"/>
      <c r="F15" s="37"/>
    </row>
    <row r="16" spans="1:12" ht="21" thickBot="1">
      <c r="A16" s="65" t="s">
        <v>65</v>
      </c>
      <c r="B16" s="66"/>
      <c r="C16" s="66"/>
      <c r="D16" s="66"/>
      <c r="E16" s="66"/>
      <c r="F16" s="67"/>
      <c r="G16" s="68" t="s">
        <v>18</v>
      </c>
      <c r="H16" s="69"/>
      <c r="I16" s="69"/>
      <c r="J16" s="69"/>
      <c r="K16" s="69"/>
      <c r="L16" s="70"/>
    </row>
    <row r="17" spans="1:12" ht="14.25">
      <c r="A17" s="29" t="s">
        <v>13</v>
      </c>
      <c r="B17" s="11" t="s">
        <v>14</v>
      </c>
      <c r="C17" s="31" t="s">
        <v>15</v>
      </c>
      <c r="D17" s="32" t="s">
        <v>17</v>
      </c>
      <c r="E17" s="33" t="s">
        <v>9</v>
      </c>
      <c r="F17" s="30" t="s">
        <v>12</v>
      </c>
      <c r="G17" s="13" t="s">
        <v>13</v>
      </c>
      <c r="H17" s="14" t="s">
        <v>14</v>
      </c>
      <c r="I17" s="24" t="s">
        <v>15</v>
      </c>
      <c r="J17" s="27" t="s">
        <v>17</v>
      </c>
      <c r="K17" s="28" t="s">
        <v>9</v>
      </c>
      <c r="L17" s="15" t="s">
        <v>12</v>
      </c>
    </row>
    <row r="18" spans="1:12" ht="22.5">
      <c r="A18" s="22" t="s">
        <v>19</v>
      </c>
      <c r="B18" s="6">
        <v>6</v>
      </c>
      <c r="C18" s="12">
        <v>1</v>
      </c>
      <c r="D18" s="12">
        <v>1</v>
      </c>
      <c r="E18" s="12">
        <v>1</v>
      </c>
      <c r="F18" s="44">
        <f t="shared" ref="F18:F31" si="0">SUM(C18:E18)</f>
        <v>3</v>
      </c>
      <c r="G18" s="22" t="s">
        <v>19</v>
      </c>
      <c r="H18" s="6">
        <v>6</v>
      </c>
      <c r="I18" s="12">
        <f>C18+'2013년2월'!I18</f>
        <v>3</v>
      </c>
      <c r="J18" s="12">
        <f>D18+'2013년2월'!J18</f>
        <v>2</v>
      </c>
      <c r="K18" s="12">
        <f>E18+'2013년2월'!K18</f>
        <v>1</v>
      </c>
      <c r="L18" s="23">
        <f t="shared" ref="L18:L31" si="1">SUM(I18:K18)</f>
        <v>6</v>
      </c>
    </row>
    <row r="19" spans="1:12" ht="24">
      <c r="A19" s="22" t="s">
        <v>44</v>
      </c>
      <c r="B19" s="6">
        <v>6</v>
      </c>
      <c r="C19" s="12">
        <v>2</v>
      </c>
      <c r="D19" s="12"/>
      <c r="E19" s="12">
        <v>1</v>
      </c>
      <c r="F19" s="44">
        <f t="shared" si="0"/>
        <v>3</v>
      </c>
      <c r="G19" s="45" t="s">
        <v>20</v>
      </c>
      <c r="H19" s="6">
        <v>6</v>
      </c>
      <c r="I19" s="12">
        <f>C19+'2013년2월'!I19</f>
        <v>3</v>
      </c>
      <c r="J19" s="12">
        <f>D19+'2013년2월'!J19</f>
        <v>2</v>
      </c>
      <c r="K19" s="12">
        <f>E19+'2013년2월'!K19</f>
        <v>1</v>
      </c>
      <c r="L19" s="23">
        <f t="shared" si="1"/>
        <v>6</v>
      </c>
    </row>
    <row r="20" spans="1:12" ht="21.75" customHeight="1">
      <c r="A20" s="22" t="s">
        <v>27</v>
      </c>
      <c r="B20" s="6">
        <v>6</v>
      </c>
      <c r="C20" s="12">
        <v>1</v>
      </c>
      <c r="D20" s="12">
        <v>1</v>
      </c>
      <c r="E20" s="12">
        <v>1</v>
      </c>
      <c r="F20" s="44">
        <f t="shared" si="0"/>
        <v>3</v>
      </c>
      <c r="G20" s="47" t="s">
        <v>27</v>
      </c>
      <c r="H20" s="6">
        <v>6</v>
      </c>
      <c r="I20" s="12">
        <f>C20+'2013년2월'!I20</f>
        <v>3</v>
      </c>
      <c r="J20" s="12">
        <f>D20+'2013년2월'!J20</f>
        <v>2</v>
      </c>
      <c r="K20" s="12">
        <f>E20+'2013년2월'!K20</f>
        <v>1</v>
      </c>
      <c r="L20" s="23">
        <f t="shared" si="1"/>
        <v>6</v>
      </c>
    </row>
    <row r="21" spans="1:12" hidden="1">
      <c r="A21" s="57"/>
      <c r="B21" s="35">
        <v>4</v>
      </c>
      <c r="C21" s="12"/>
      <c r="D21" s="12"/>
      <c r="E21" s="12"/>
      <c r="F21" s="36">
        <f t="shared" si="0"/>
        <v>0</v>
      </c>
      <c r="G21" s="46"/>
      <c r="H21" s="35">
        <v>4</v>
      </c>
      <c r="I21" s="12">
        <f>C21+'2013년2월'!I21</f>
        <v>0</v>
      </c>
      <c r="J21" s="12">
        <f>D21+'2013년2월'!J21</f>
        <v>0</v>
      </c>
      <c r="K21" s="12">
        <f>E21+'2013년2월'!K21</f>
        <v>0</v>
      </c>
      <c r="L21" s="23">
        <f t="shared" si="1"/>
        <v>0</v>
      </c>
    </row>
    <row r="22" spans="1:12" ht="22.5">
      <c r="A22" s="22" t="s">
        <v>21</v>
      </c>
      <c r="B22" s="6">
        <v>6</v>
      </c>
      <c r="C22" s="12">
        <v>1</v>
      </c>
      <c r="D22" s="12">
        <v>1</v>
      </c>
      <c r="E22" s="12">
        <v>1</v>
      </c>
      <c r="F22" s="44">
        <f t="shared" si="0"/>
        <v>3</v>
      </c>
      <c r="G22" s="22" t="s">
        <v>21</v>
      </c>
      <c r="H22" s="6">
        <v>6</v>
      </c>
      <c r="I22" s="12">
        <f>C22+'2013년2월'!I22</f>
        <v>2</v>
      </c>
      <c r="J22" s="12">
        <f>D22+'2013년2월'!J22</f>
        <v>3</v>
      </c>
      <c r="K22" s="12">
        <f>E22+'2013년2월'!K22</f>
        <v>1</v>
      </c>
      <c r="L22" s="62">
        <f t="shared" si="1"/>
        <v>6</v>
      </c>
    </row>
    <row r="23" spans="1:12" ht="22.5">
      <c r="A23" s="22" t="s">
        <v>24</v>
      </c>
      <c r="B23" s="6">
        <v>6</v>
      </c>
      <c r="C23" s="12">
        <v>1</v>
      </c>
      <c r="D23" s="12">
        <v>2</v>
      </c>
      <c r="E23" s="12"/>
      <c r="F23" s="44">
        <f t="shared" si="0"/>
        <v>3</v>
      </c>
      <c r="G23" s="47" t="s">
        <v>24</v>
      </c>
      <c r="H23" s="6">
        <v>6</v>
      </c>
      <c r="I23" s="12">
        <f>C23+'2013년2월'!I23</f>
        <v>3</v>
      </c>
      <c r="J23" s="12">
        <f>D23+'2013년2월'!J23</f>
        <v>3</v>
      </c>
      <c r="K23" s="12">
        <f>E23+'2013년2월'!K23</f>
        <v>0</v>
      </c>
      <c r="L23" s="23">
        <f t="shared" si="1"/>
        <v>6</v>
      </c>
    </row>
    <row r="24" spans="1:12" ht="0.75" hidden="1" customHeight="1">
      <c r="A24" s="53" t="s">
        <v>30</v>
      </c>
      <c r="B24" s="54">
        <v>4</v>
      </c>
      <c r="C24" s="55"/>
      <c r="D24" s="55"/>
      <c r="E24" s="12"/>
      <c r="F24" s="55">
        <f t="shared" si="0"/>
        <v>0</v>
      </c>
      <c r="G24" s="53" t="s">
        <v>30</v>
      </c>
      <c r="H24" s="54">
        <v>4</v>
      </c>
      <c r="I24" s="12">
        <f>C24+'2013년2월'!I24</f>
        <v>0</v>
      </c>
      <c r="J24" s="12">
        <f>D24+'2013년2월'!J24</f>
        <v>0</v>
      </c>
      <c r="K24" s="12">
        <f>E24+'2013년2월'!K24</f>
        <v>0</v>
      </c>
      <c r="L24" s="56">
        <f t="shared" si="1"/>
        <v>0</v>
      </c>
    </row>
    <row r="25" spans="1:12" ht="22.5">
      <c r="A25" s="22" t="s">
        <v>31</v>
      </c>
      <c r="B25" s="6">
        <v>5</v>
      </c>
      <c r="C25" s="12">
        <v>1</v>
      </c>
      <c r="D25" s="12">
        <v>2</v>
      </c>
      <c r="E25" s="12"/>
      <c r="F25" s="44">
        <f t="shared" si="0"/>
        <v>3</v>
      </c>
      <c r="G25" s="22" t="s">
        <v>31</v>
      </c>
      <c r="H25" s="6">
        <v>5</v>
      </c>
      <c r="I25" s="12">
        <f>C25+'2013년2월'!I25</f>
        <v>3</v>
      </c>
      <c r="J25" s="12">
        <f>D25+'2013년2월'!J25</f>
        <v>3</v>
      </c>
      <c r="K25" s="12">
        <f>E25+'2013년2월'!K25</f>
        <v>0</v>
      </c>
      <c r="L25" s="23">
        <f t="shared" si="1"/>
        <v>6</v>
      </c>
    </row>
    <row r="26" spans="1:12" ht="22.5">
      <c r="A26" s="22" t="s">
        <v>32</v>
      </c>
      <c r="B26" s="6">
        <v>5</v>
      </c>
      <c r="C26" s="12">
        <v>2</v>
      </c>
      <c r="D26" s="12">
        <v>2</v>
      </c>
      <c r="E26" s="12"/>
      <c r="F26" s="12">
        <f t="shared" si="0"/>
        <v>4</v>
      </c>
      <c r="G26" s="22" t="s">
        <v>32</v>
      </c>
      <c r="H26" s="6">
        <v>5</v>
      </c>
      <c r="I26" s="12">
        <f>C26+'2013년2월'!I26</f>
        <v>2</v>
      </c>
      <c r="J26" s="12">
        <f>D26+'2013년2월'!J26</f>
        <v>2</v>
      </c>
      <c r="K26" s="12">
        <f>E26+'2013년2월'!K26</f>
        <v>0</v>
      </c>
      <c r="L26" s="63">
        <f t="shared" si="1"/>
        <v>4</v>
      </c>
    </row>
    <row r="27" spans="1:12" ht="22.5">
      <c r="A27" s="22" t="s">
        <v>33</v>
      </c>
      <c r="B27" s="6">
        <v>5</v>
      </c>
      <c r="C27" s="12">
        <v>2</v>
      </c>
      <c r="D27" s="12">
        <v>2</v>
      </c>
      <c r="E27" s="12"/>
      <c r="F27" s="44">
        <f t="shared" si="0"/>
        <v>4</v>
      </c>
      <c r="G27" s="22" t="s">
        <v>33</v>
      </c>
      <c r="H27" s="6">
        <v>5</v>
      </c>
      <c r="I27" s="12">
        <f>C27+'2013년2월'!I27</f>
        <v>3</v>
      </c>
      <c r="J27" s="12">
        <f>D27+'2013년2월'!J27</f>
        <v>3</v>
      </c>
      <c r="K27" s="12">
        <f>E27+'2013년2월'!K27</f>
        <v>0</v>
      </c>
      <c r="L27" s="23">
        <f t="shared" si="1"/>
        <v>6</v>
      </c>
    </row>
    <row r="28" spans="1:12" ht="22.5">
      <c r="A28" s="22" t="s">
        <v>37</v>
      </c>
      <c r="B28" s="51">
        <v>4</v>
      </c>
      <c r="C28" s="52">
        <v>2</v>
      </c>
      <c r="D28" s="52"/>
      <c r="E28" s="52">
        <v>1</v>
      </c>
      <c r="F28" s="44">
        <f t="shared" si="0"/>
        <v>3</v>
      </c>
      <c r="G28" s="22" t="s">
        <v>37</v>
      </c>
      <c r="H28" s="51">
        <v>4</v>
      </c>
      <c r="I28" s="12">
        <f>C28+'2013년2월'!I28</f>
        <v>3</v>
      </c>
      <c r="J28" s="12">
        <f>D28+'2013년2월'!J28</f>
        <v>2</v>
      </c>
      <c r="K28" s="12">
        <f>E28+'2013년2월'!K28</f>
        <v>1</v>
      </c>
      <c r="L28" s="23">
        <f t="shared" si="1"/>
        <v>6</v>
      </c>
    </row>
    <row r="29" spans="1:12" ht="22.5">
      <c r="A29" s="22" t="s">
        <v>38</v>
      </c>
      <c r="B29" s="51">
        <v>4</v>
      </c>
      <c r="C29" s="52">
        <v>1</v>
      </c>
      <c r="D29" s="52">
        <v>1</v>
      </c>
      <c r="E29" s="52">
        <v>1</v>
      </c>
      <c r="F29" s="44">
        <f t="shared" si="0"/>
        <v>3</v>
      </c>
      <c r="G29" s="22" t="s">
        <v>38</v>
      </c>
      <c r="H29" s="51">
        <v>4</v>
      </c>
      <c r="I29" s="12">
        <f>C29+'2013년2월'!I29</f>
        <v>3</v>
      </c>
      <c r="J29" s="12">
        <f>D29+'2013년2월'!J29</f>
        <v>2</v>
      </c>
      <c r="K29" s="12">
        <f>E29+'2013년2월'!K29</f>
        <v>1</v>
      </c>
      <c r="L29" s="23">
        <f t="shared" si="1"/>
        <v>6</v>
      </c>
    </row>
    <row r="30" spans="1:12" ht="22.5">
      <c r="A30" s="22" t="s">
        <v>39</v>
      </c>
      <c r="B30" s="51">
        <v>4</v>
      </c>
      <c r="C30" s="52">
        <v>1</v>
      </c>
      <c r="D30" s="52">
        <v>1</v>
      </c>
      <c r="E30" s="52">
        <v>1</v>
      </c>
      <c r="F30" s="44">
        <f t="shared" si="0"/>
        <v>3</v>
      </c>
      <c r="G30" s="22" t="s">
        <v>39</v>
      </c>
      <c r="H30" s="51">
        <v>4</v>
      </c>
      <c r="I30" s="12">
        <f>C30+'2013년2월'!I30</f>
        <v>2</v>
      </c>
      <c r="J30" s="12">
        <f>D30+'2013년2월'!J30</f>
        <v>3</v>
      </c>
      <c r="K30" s="12">
        <f>E30+'2013년2월'!K30</f>
        <v>1</v>
      </c>
      <c r="L30" s="23">
        <f t="shared" si="1"/>
        <v>6</v>
      </c>
    </row>
    <row r="31" spans="1:12" ht="22.5">
      <c r="A31" s="22" t="s">
        <v>40</v>
      </c>
      <c r="B31" s="51">
        <v>4</v>
      </c>
      <c r="C31" s="52">
        <v>1</v>
      </c>
      <c r="D31" s="52">
        <v>1</v>
      </c>
      <c r="E31" s="52">
        <v>1</v>
      </c>
      <c r="F31" s="44">
        <f t="shared" si="0"/>
        <v>3</v>
      </c>
      <c r="G31" s="22" t="s">
        <v>40</v>
      </c>
      <c r="H31" s="51">
        <v>4</v>
      </c>
      <c r="I31" s="12">
        <f>C31+'2013년2월'!I31</f>
        <v>3</v>
      </c>
      <c r="J31" s="12">
        <f>D31+'2013년2월'!J31</f>
        <v>2</v>
      </c>
      <c r="K31" s="12">
        <f>E31+'2013년2월'!K31</f>
        <v>1</v>
      </c>
      <c r="L31" s="23">
        <f t="shared" si="1"/>
        <v>6</v>
      </c>
    </row>
    <row r="32" spans="1:12" ht="21" customHeight="1">
      <c r="A32" s="39"/>
      <c r="B32" s="41" t="s">
        <v>12</v>
      </c>
      <c r="C32" s="42">
        <f>SUM(C18:C31)</f>
        <v>16</v>
      </c>
      <c r="D32" s="42">
        <f>SUM(D18:D31)</f>
        <v>14</v>
      </c>
      <c r="E32" s="42">
        <f>SUM(E18:E31)</f>
        <v>8</v>
      </c>
      <c r="F32" s="43"/>
      <c r="G32" s="16"/>
      <c r="H32" s="41" t="s">
        <v>12</v>
      </c>
      <c r="I32" s="42">
        <f>SUM(I18:I31)</f>
        <v>33</v>
      </c>
      <c r="J32" s="42">
        <f>SUM(J18:J31)</f>
        <v>29</v>
      </c>
      <c r="K32" s="42">
        <f>SUM(K18:K31)</f>
        <v>8</v>
      </c>
      <c r="L32" s="43"/>
    </row>
    <row r="33" spans="1:12" ht="21" customHeight="1" thickBot="1">
      <c r="A33" s="40"/>
      <c r="B33" s="18" t="s">
        <v>16</v>
      </c>
      <c r="C33" s="19">
        <f>C32+D32+E32</f>
        <v>38</v>
      </c>
      <c r="D33" s="20"/>
      <c r="E33" s="20"/>
      <c r="F33" s="21"/>
      <c r="G33" s="17"/>
      <c r="H33" s="18" t="s">
        <v>16</v>
      </c>
      <c r="I33" s="19">
        <f>I32+J32+K32</f>
        <v>70</v>
      </c>
      <c r="J33" s="20"/>
      <c r="K33" s="20"/>
      <c r="L33" s="21"/>
    </row>
    <row r="35" spans="1:12">
      <c r="A35" s="48" t="s">
        <v>28</v>
      </c>
    </row>
  </sheetData>
  <mergeCells count="3">
    <mergeCell ref="A1:L1"/>
    <mergeCell ref="A16:F16"/>
    <mergeCell ref="G16:L16"/>
  </mergeCells>
  <phoneticPr fontId="2" type="noConversion"/>
  <pageMargins left="0.34" right="0.21" top="1" bottom="1" header="0.5" footer="0.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"/>
  <sheetViews>
    <sheetView workbookViewId="0">
      <selection activeCell="C11" sqref="C11"/>
    </sheetView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2013년2월</vt:lpstr>
      <vt:lpstr>2013년3월</vt:lpstr>
      <vt:lpstr>Sheet2</vt:lpstr>
      <vt:lpstr>Sheet3</vt:lpstr>
      <vt:lpstr>Sheet4</vt:lpstr>
      <vt:lpstr>Sheet5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이천두</dc:creator>
  <cp:lastModifiedBy>user</cp:lastModifiedBy>
  <cp:lastPrinted>2012-09-26T02:31:06Z</cp:lastPrinted>
  <dcterms:created xsi:type="dcterms:W3CDTF">2009-09-22T11:33:23Z</dcterms:created>
  <dcterms:modified xsi:type="dcterms:W3CDTF">2013-02-26T01:35:42Z</dcterms:modified>
</cp:coreProperties>
</file>